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Z:\ЛАНДСАД 2020\1.БИЗНЕС ЛАНДСАД\! ПРАЙС-ЛИСТЫ ВЕСНА 2024\Клематисы\"/>
    </mc:Choice>
  </mc:AlternateContent>
  <xr:revisionPtr revIDLastSave="0" documentId="13_ncr:1_{706B472F-B719-40C7-BAB7-E6C0E294E8D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АНДСАД" sheetId="1" r:id="rId1"/>
    <sheet name="Фото посадочного материала" sheetId="2" r:id="rId2"/>
  </sheets>
  <definedNames>
    <definedName name="_xlnm._FilterDatabase" localSheetId="0" hidden="1">ЛАНДСАД!$A$19:$J$132</definedName>
    <definedName name="_xlnm.Print_Titles" localSheetId="0">ЛАНДСАД!$19:$19</definedName>
    <definedName name="_xlnm.Print_Area" localSheetId="0">ЛАНДСАД!$A$1:$J$134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20" i="1"/>
  <c r="J133" i="1"/>
  <c r="J134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20" i="1"/>
  <c r="G13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25" i="1"/>
  <c r="J24" i="1"/>
  <c r="J23" i="1"/>
  <c r="J22" i="1"/>
  <c r="J21" i="1"/>
  <c r="J20" i="1"/>
  <c r="G14" i="1"/>
  <c r="G15" i="1"/>
  <c r="G16" i="1"/>
  <c r="G17" i="1"/>
</calcChain>
</file>

<file path=xl/sharedStrings.xml><?xml version="1.0" encoding="utf-8"?>
<sst xmlns="http://schemas.openxmlformats.org/spreadsheetml/2006/main" count="267" uniqueCount="152">
  <si>
    <t>https://www.landsad.ru/                           opt@landsad.ru</t>
  </si>
  <si>
    <t xml:space="preserve">                          Пожалуйста, заполните нижеследующие данные о вас:</t>
  </si>
  <si>
    <t>Ф.И.О. / Название фирмы:</t>
  </si>
  <si>
    <t>Контактное лицо:</t>
  </si>
  <si>
    <t>Контактный телефон:</t>
  </si>
  <si>
    <t>E-mail:</t>
  </si>
  <si>
    <t>Транспортная компания:</t>
  </si>
  <si>
    <t>Ориентировочный курс</t>
  </si>
  <si>
    <t>Количество штук</t>
  </si>
  <si>
    <t>Сумма заказа без скидки</t>
  </si>
  <si>
    <t>Скидка</t>
  </si>
  <si>
    <t>Доставка: Москва, МО и все регионы РФ . Стоимость доставки до ТК или по Москве или МО рассчитывается индивидуально.</t>
  </si>
  <si>
    <t xml:space="preserve">Итоговая сумма заказа </t>
  </si>
  <si>
    <t>ПОЖАЛУЙСТА, НЕ МЕНЯЙТЕ НИЧЕГО В ФАЙЛЕ, ЗАПОЛНЯЙТЕ ТОЛЬКО СТОЛБЕЦ Заказ,  шт. (кратно минимальному кол-ву на сорт)</t>
  </si>
  <si>
    <t xml:space="preserve">№ </t>
  </si>
  <si>
    <t>Род, название сорта</t>
  </si>
  <si>
    <t>Форма поставки</t>
  </si>
  <si>
    <t>Минимальный заказ на сорт, штук</t>
  </si>
  <si>
    <t>Цена за штуку</t>
  </si>
  <si>
    <t>Ориентировочная цена за штуку</t>
  </si>
  <si>
    <t xml:space="preserve">Предварительная сумма заказа </t>
  </si>
  <si>
    <t>Р7</t>
  </si>
  <si>
    <t>Заказ, кратно 40 штук на сорт</t>
  </si>
  <si>
    <t>Цена за  40 штук</t>
  </si>
  <si>
    <t>Клематис в Р7</t>
  </si>
  <si>
    <t>Минимальный оптовый заказ — 500 у.е. в ассортименте. Кратность заказа на сорт указана в списке сортов.</t>
  </si>
  <si>
    <r>
      <rPr>
        <b/>
        <sz val="11"/>
        <color rgb="FFFF0000"/>
        <rFont val="Arial"/>
        <family val="2"/>
        <charset val="204"/>
      </rPr>
      <t>ВНИМАНИЕ</t>
    </r>
    <r>
      <rPr>
        <sz val="11"/>
        <color rgb="FFFF0000"/>
        <rFont val="Arial"/>
        <family val="2"/>
        <charset val="204"/>
      </rPr>
      <t>:</t>
    </r>
    <r>
      <rPr>
        <sz val="11"/>
        <color theme="1"/>
        <rFont val="Arial"/>
        <family val="2"/>
        <charset val="204"/>
      </rPr>
      <t xml:space="preserve"> В случает отказов сортов производителями внесенный задаток не возвращается, а переносится полностью либо частично в счет вашей доплаты по заказу или другим заказам.</t>
    </r>
  </si>
  <si>
    <t>Система скидок: при заказе более 2000 у.е. -2%;  3000 у.е.-3%;  более 4000 у.е.-4%; более 5000 у.е.-5%; более 6000 у.е.-6%</t>
  </si>
  <si>
    <t>Клематисы в контейнерах Р7 по 40 штук, Голландия, Весна 2024</t>
  </si>
  <si>
    <t>Clematis 'Alba Luxurians'</t>
  </si>
  <si>
    <t>Clematis 'Aljonushka'</t>
  </si>
  <si>
    <t xml:space="preserve">Clematis 'Arabella' </t>
  </si>
  <si>
    <t>Clematis 'Aromatica'</t>
  </si>
  <si>
    <t xml:space="preserve">Clematis 'Asao' </t>
  </si>
  <si>
    <t>Clematis 'Ashva'</t>
  </si>
  <si>
    <t>Clematis 'Barbara Jackman'</t>
  </si>
  <si>
    <t>Clematis 'Blekitny Aniol'</t>
  </si>
  <si>
    <t xml:space="preserve">Clematis 'Blue Belle' </t>
  </si>
  <si>
    <t>Clematis 'Budapest'</t>
  </si>
  <si>
    <t>Clematis 'Capitaine Thuilleaux'</t>
  </si>
  <si>
    <t>Clematis 'Comtesse de Bouchaud'</t>
  </si>
  <si>
    <t>Clematis 'Daniel Deronda'</t>
  </si>
  <si>
    <t xml:space="preserve">Clematis 'Dark Eyes' </t>
  </si>
  <si>
    <t>Clematis 'Destiny'</t>
  </si>
  <si>
    <t>Clematis 'Dr Ruppel'</t>
  </si>
  <si>
    <t xml:space="preserve">Clematis 'Duchess of Albany' </t>
  </si>
  <si>
    <t>Clematis 'Ernest Markham'</t>
  </si>
  <si>
    <t>Clematis 'Etoile Violette'</t>
  </si>
  <si>
    <t>Clematis 'Floris V'</t>
  </si>
  <si>
    <t>Clematis 'Gipsy Queen'</t>
  </si>
  <si>
    <t>Clematis 'H.F. Young'</t>
  </si>
  <si>
    <t>Clematis 'Hagley Hybrid'</t>
  </si>
  <si>
    <t>Clematis 'Huldine'</t>
  </si>
  <si>
    <t>Clematis integrifolia</t>
  </si>
  <si>
    <t xml:space="preserve">Clematis integrifolia 'Alba' </t>
  </si>
  <si>
    <t xml:space="preserve">Clematis integrifolia 'Rosea' </t>
  </si>
  <si>
    <t>Clematis 'Jan Pawel II' ('John Paul II')</t>
  </si>
  <si>
    <t>Clematis 'Jouiniana Praecox'</t>
  </si>
  <si>
    <t>Clematis 'Justa'</t>
  </si>
  <si>
    <t>Clematis 'Kakio' ('Pink Champagne')</t>
  </si>
  <si>
    <t>Clematis 'Kardynal Wyszynski'</t>
  </si>
  <si>
    <t xml:space="preserve">Clematis 'Little Mermaid' </t>
  </si>
  <si>
    <t>Clematis 'Madame Julia Correvon'</t>
  </si>
  <si>
    <t xml:space="preserve">Clematis mandshurica </t>
  </si>
  <si>
    <t>Clematis 'Mary-Claire'</t>
  </si>
  <si>
    <t>Clematis 'Mevrouw Le Coultre'</t>
  </si>
  <si>
    <t>Clematis 'Mrs Cholmondeley'</t>
  </si>
  <si>
    <t>Clematis 'Mrs N. Thompson'</t>
  </si>
  <si>
    <t>Clematis 'Multi Blue'</t>
  </si>
  <si>
    <t>Clematis 'Nelly Moser'</t>
  </si>
  <si>
    <t>Clematis 'Niobe'</t>
  </si>
  <si>
    <t xml:space="preserve">Clematis 'Omoshiro' </t>
  </si>
  <si>
    <t xml:space="preserve">Clematis 'Piilu'  </t>
  </si>
  <si>
    <t>Clematis 'Pink Fantasy'</t>
  </si>
  <si>
    <t>Clematis 'Polish Spirit'</t>
  </si>
  <si>
    <t>Clematis 'Prince Charles'</t>
  </si>
  <si>
    <t xml:space="preserve">Clematis 'Princess Diana' </t>
  </si>
  <si>
    <t>Clematis 'Purpurea Plena Elegans'</t>
  </si>
  <si>
    <t>Clematis 'Ragamuffin'</t>
  </si>
  <si>
    <t>Clematis recta</t>
  </si>
  <si>
    <t xml:space="preserve">Clematis recta 'Purpurea' </t>
  </si>
  <si>
    <t>Clematis 'Red Star'</t>
  </si>
  <si>
    <t>Clematis 'Romantika'</t>
  </si>
  <si>
    <t>Clematis 'Rouge Cardinal'</t>
  </si>
  <si>
    <t>Clematis 'Ruutel'</t>
  </si>
  <si>
    <t>Clematis 'Shirayukihime'</t>
  </si>
  <si>
    <t>Clematis 'Snow Queen'</t>
  </si>
  <si>
    <t>Clematis 'Sunset'</t>
  </si>
  <si>
    <t>Clematis 'Sweet Summer Love'PBR</t>
  </si>
  <si>
    <t>Clematis 'Taiga' PBR</t>
  </si>
  <si>
    <t>Clematis 'The President'</t>
  </si>
  <si>
    <t>Clematis 'Tie Dye'</t>
  </si>
  <si>
    <t>Clematis 'Triternata Rubromarginata'</t>
  </si>
  <si>
    <t>Clematis 'Tudor'</t>
  </si>
  <si>
    <t>Clematis TWINKLE 'Zotwi'</t>
  </si>
  <si>
    <t>Clematis 'Venosa Violacea'</t>
  </si>
  <si>
    <t>Clematis 'Ville de Lyon'</t>
  </si>
  <si>
    <t>Clematis 'Warszawska Nike'</t>
  </si>
  <si>
    <t>Clematis 'Westerplatte'</t>
  </si>
  <si>
    <t>Clematis 'Winter Beauty'</t>
  </si>
  <si>
    <t>Клематисы поставляются в пластиковых ящиках в высоком горшке Р7 по 40 шт., с биркой (без фото). Стоимость ящика учитывается отдельно и составляет 4,80 у.е.</t>
  </si>
  <si>
    <t>Тел: 8 (977) 523-15-68; 8 (905) 590-48-44</t>
  </si>
  <si>
    <t>Clematis BLUE DIAMOND 'Zo15269'</t>
  </si>
  <si>
    <t>Clematis BLUE PIROUETTE®TM 'Zobluepi'</t>
  </si>
  <si>
    <t>Clematis DANCING®TM DORIEN 'Zodado'</t>
  </si>
  <si>
    <t>Clematis DANCING®TM SMILE 'Zodasmi'</t>
  </si>
  <si>
    <t>Clematis EAST RIVER®TM 'Zoeastri'</t>
  </si>
  <si>
    <t>Clematis EXCITING 'Zoexci'</t>
  </si>
  <si>
    <t>Clematis HAPPY BIRTHDAY 'Zohapbi'</t>
  </si>
  <si>
    <t>Clematis LIBERTY 'Zo08095'</t>
  </si>
  <si>
    <t>Clematis 'Maria Cornelia'</t>
  </si>
  <si>
    <t>Clematis Multi Pink®TM 'ST17333'</t>
  </si>
  <si>
    <t>Clematis PALETTE 'Zo08111'</t>
  </si>
  <si>
    <t>Clematis PARADISO 'Zo11154'</t>
  </si>
  <si>
    <t>Clematis PICOTEE 'Zo09124'</t>
  </si>
  <si>
    <t>Clematis RED PASSION 'Zo11056'</t>
  </si>
  <si>
    <t>Clematis ROSALYN 'Zo09087'</t>
  </si>
  <si>
    <t>Clematis STAR RIVER®TM 'Zostarri'</t>
  </si>
  <si>
    <t>Clematis SUPER NOVA 'Zo09088'</t>
  </si>
  <si>
    <t>Clematis TEMPTATION 'Zotemp'</t>
  </si>
  <si>
    <t>Clematis WHITE PEARL 'Zo08080'</t>
  </si>
  <si>
    <t>Clematis WONDERFUL 'Zo09073'</t>
  </si>
  <si>
    <t>Clematis BABY STAR 'Zobast</t>
  </si>
  <si>
    <t>Clematis 'Blue Light</t>
  </si>
  <si>
    <t>Clematis BLUE OCEAN 'Zo09045</t>
  </si>
  <si>
    <t>Clematis DANCING®TM KING 'Zodaki</t>
  </si>
  <si>
    <t>Clematis 'Fascination</t>
  </si>
  <si>
    <t>Clematis FOREVER FRIENDS 'Zofofri</t>
  </si>
  <si>
    <t>Clematis HUDSON RIVER®TM 'Zo06137</t>
  </si>
  <si>
    <t>Clematis INSPIRATION®TM 'Zoin</t>
  </si>
  <si>
    <t>Clematis ISABELLA 'Zo12220</t>
  </si>
  <si>
    <t>Clematis JACKMANII PURPUREA 'Zojapur</t>
  </si>
  <si>
    <t>Clematis 'Jan Fopma</t>
  </si>
  <si>
    <t>Clematis 'New Love</t>
  </si>
  <si>
    <t>Clematis PRINCE WILLIAM®TM 'Zo08171</t>
  </si>
  <si>
    <t>Clematis QUEEN MOTHER 'Zoqum</t>
  </si>
  <si>
    <t>Clematis SPOTLIGHT 'Zo08160</t>
  </si>
  <si>
    <t>Clematis SUNNY SKY 'Zosusk</t>
  </si>
  <si>
    <t>Clematis SUPER CUTE 'Zo09122</t>
  </si>
  <si>
    <t>Clematis SUPER NIGHT 'Zo11112</t>
  </si>
  <si>
    <t>Clematis MYOSOTIS 'Zo08159</t>
  </si>
  <si>
    <t>Clematis PINK PASSION 'Zo12325af</t>
  </si>
  <si>
    <t>Clematis WHITE ARABELLA 'Zo14089af</t>
  </si>
  <si>
    <t>Clematis PROUD MARY ’Zo18179</t>
  </si>
  <si>
    <t>Clematis VIVA LA VIDA ’Zo18197</t>
  </si>
  <si>
    <t>Clematis ASTRA NOVA</t>
  </si>
  <si>
    <t xml:space="preserve">Наличие </t>
  </si>
  <si>
    <r>
      <t xml:space="preserve">Необходимым условием приёма заказа является задаток (ваша гарантия подтверждения заказа) при бронировании: 50%, доплата 50% вносится не позднее: </t>
    </r>
    <r>
      <rPr>
        <b/>
        <sz val="11"/>
        <color rgb="FFFF0066"/>
        <rFont val="Arial"/>
        <family val="2"/>
      </rPr>
      <t>1 февраля 2024 г.</t>
    </r>
    <r>
      <rPr>
        <sz val="11"/>
        <color rgb="FFFF0066"/>
        <rFont val="Arial"/>
        <family val="2"/>
      </rPr>
      <t xml:space="preserve"> </t>
    </r>
  </si>
  <si>
    <t>Оплата учитывается по курсу ЦБ РФ+2,5%. Платежи фиксируются в у.е. по курсу на дату поступления средств.</t>
  </si>
  <si>
    <t>Производители оставляют за собой право на изменение цены на момент подтверждения заказа, при этом все изменение цен будут предварительно согласованы с заказчиком.</t>
  </si>
  <si>
    <t>Уважаемые Коллеги!</t>
  </si>
  <si>
    <t>Выдача заказов с нашего склада: с 25 марта по 15 апреля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</si>
</sst>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₽&quot;;[Red]\-#,##0.00\ &quot;₽&quot;"/>
    <numFmt numFmtId="44" formatCode="_-* #,##0.00\ &quot;₽&quot;_-;\-* #,##0.00\ &quot;₽&quot;_-;_-* &quot;-&quot;??\ &quot;₽&quot;_-;_-@_-"/>
    <numFmt numFmtId="164" formatCode="_-* #,##0.00\ [$₽-419]_-;\-* #,##0.00\ [$₽-419]_-;_-* &quot;-&quot;??\ [$₽-419]_-;_-@_-"/>
    <numFmt numFmtId="165" formatCode="_-* #,##0.00\ [$€-1]_-;\-* #,##0.00\ [$€-1]_-;_-* &quot;-&quot;??\ [$€-1]_-;_-@_-"/>
    <numFmt numFmtId="166" formatCode="#,##0.00_ ;\-#,##0.00\ 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20"/>
      <color rgb="FF660066"/>
      <name val="Arial"/>
      <family val="2"/>
      <charset val="204"/>
    </font>
    <font>
      <b/>
      <sz val="20"/>
      <color rgb="FF009900"/>
      <name val="Arial"/>
      <family val="2"/>
      <charset val="204"/>
    </font>
    <font>
      <b/>
      <sz val="11"/>
      <color rgb="FFFF0066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color rgb="FF0000FF"/>
      <name val="Arial"/>
      <family val="2"/>
      <charset val="204"/>
    </font>
    <font>
      <sz val="10"/>
      <color theme="0"/>
      <name val="Arial"/>
      <family val="2"/>
      <charset val="204"/>
    </font>
    <font>
      <b/>
      <sz val="11"/>
      <color rgb="FF0000FF"/>
      <name val="Arial"/>
      <family val="2"/>
      <charset val="204"/>
    </font>
    <font>
      <sz val="10"/>
      <name val="Arial Cyr"/>
      <family val="2"/>
      <charset val="204"/>
    </font>
    <font>
      <sz val="11"/>
      <color rgb="FFFF0066"/>
      <name val="Arial"/>
      <family val="2"/>
      <charset val="204"/>
    </font>
    <font>
      <b/>
      <sz val="11"/>
      <color rgb="FF660066"/>
      <name val="Arial"/>
      <family val="2"/>
      <charset val="204"/>
    </font>
    <font>
      <sz val="11"/>
      <color rgb="FF660066"/>
      <name val="Arial"/>
      <family val="2"/>
      <charset val="204"/>
    </font>
    <font>
      <sz val="11"/>
      <color rgb="FF0000FF"/>
      <name val="Arial"/>
      <family val="2"/>
      <charset val="204"/>
    </font>
    <font>
      <sz val="11"/>
      <color rgb="FFFF0066"/>
      <name val="Arial"/>
      <family val="2"/>
    </font>
    <font>
      <sz val="8"/>
      <name val="Arial"/>
      <family val="2"/>
    </font>
    <font>
      <sz val="10"/>
      <color rgb="FFFF0066"/>
      <name val="Arial"/>
      <family val="2"/>
    </font>
    <font>
      <sz val="11"/>
      <color theme="1"/>
      <name val="Arial"/>
      <family val="2"/>
    </font>
    <font>
      <sz val="11"/>
      <color rgb="FFA27800"/>
      <name val="Calibri"/>
      <family val="2"/>
      <charset val="204"/>
      <scheme val="minor"/>
    </font>
    <font>
      <b/>
      <sz val="10"/>
      <color rgb="FF660066"/>
      <name val="Arial"/>
      <family val="2"/>
      <charset val="204"/>
    </font>
    <font>
      <sz val="11"/>
      <color theme="1"/>
      <name val="Times New Roman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0" tint="-4.9989318521683403E-2"/>
      <name val="Arial"/>
      <family val="2"/>
      <charset val="204"/>
    </font>
    <font>
      <sz val="8"/>
      <name val="Calibri"/>
      <family val="2"/>
      <charset val="204"/>
      <scheme val="minor"/>
    </font>
    <font>
      <b/>
      <sz val="11"/>
      <color rgb="FFFF0000"/>
      <name val="Arial"/>
      <family val="2"/>
      <charset val="204"/>
    </font>
    <font>
      <b/>
      <sz val="8"/>
      <color rgb="FFFF0066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1"/>
      <color rgb="FFFF006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11" fillId="0" borderId="0"/>
    <xf numFmtId="0" fontId="17" fillId="0" borderId="0"/>
    <xf numFmtId="0" fontId="22" fillId="0" borderId="0"/>
  </cellStyleXfs>
  <cellXfs count="7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/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8" fillId="2" borderId="0" xfId="1" applyFont="1" applyFill="1" applyAlignment="1">
      <alignment vertical="top"/>
    </xf>
    <xf numFmtId="0" fontId="9" fillId="2" borderId="0" xfId="0" applyFont="1" applyFill="1" applyAlignment="1">
      <alignment horizontal="center" vertical="top"/>
    </xf>
    <xf numFmtId="0" fontId="8" fillId="2" borderId="0" xfId="1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8" fillId="2" borderId="0" xfId="1" applyFont="1" applyFill="1" applyAlignment="1">
      <alignment vertical="center"/>
    </xf>
    <xf numFmtId="0" fontId="12" fillId="2" borderId="0" xfId="2" applyFont="1" applyFill="1" applyAlignment="1">
      <alignment horizontal="left" vertical="center"/>
    </xf>
    <xf numFmtId="0" fontId="13" fillId="2" borderId="0" xfId="0" applyFont="1" applyFill="1" applyAlignment="1">
      <alignment horizontal="center"/>
    </xf>
    <xf numFmtId="0" fontId="14" fillId="2" borderId="0" xfId="0" applyFont="1" applyFill="1"/>
    <xf numFmtId="0" fontId="15" fillId="2" borderId="1" xfId="0" applyFont="1" applyFill="1" applyBorder="1" applyAlignment="1">
      <alignment horizontal="left"/>
    </xf>
    <xf numFmtId="0" fontId="15" fillId="2" borderId="0" xfId="0" applyFont="1" applyFill="1"/>
    <xf numFmtId="0" fontId="14" fillId="2" borderId="0" xfId="0" applyFont="1" applyFill="1" applyAlignment="1">
      <alignment horizontal="right"/>
    </xf>
    <xf numFmtId="0" fontId="14" fillId="2" borderId="1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left"/>
    </xf>
    <xf numFmtId="0" fontId="15" fillId="2" borderId="2" xfId="0" applyFont="1" applyFill="1" applyBorder="1" applyAlignment="1">
      <alignment horizontal="left"/>
    </xf>
    <xf numFmtId="0" fontId="12" fillId="2" borderId="0" xfId="0" applyFont="1" applyFill="1" applyAlignment="1">
      <alignment horizontal="left" vertical="center"/>
    </xf>
    <xf numFmtId="164" fontId="16" fillId="2" borderId="1" xfId="0" applyNumberFormat="1" applyFont="1" applyFill="1" applyBorder="1" applyAlignment="1">
      <alignment horizontal="right"/>
    </xf>
    <xf numFmtId="0" fontId="18" fillId="2" borderId="0" xfId="3" applyFont="1" applyFill="1" applyAlignment="1" applyProtection="1">
      <alignment horizontal="left" vertical="center" indent="1"/>
      <protection locked="0"/>
    </xf>
    <xf numFmtId="0" fontId="16" fillId="2" borderId="0" xfId="0" applyFont="1" applyFill="1"/>
    <xf numFmtId="1" fontId="16" fillId="2" borderId="1" xfId="0" applyNumberFormat="1" applyFont="1" applyFill="1" applyBorder="1" applyAlignment="1">
      <alignment horizontal="right"/>
    </xf>
    <xf numFmtId="0" fontId="19" fillId="2" borderId="0" xfId="2" applyFont="1" applyFill="1" applyAlignment="1">
      <alignment horizontal="left" vertical="center"/>
    </xf>
    <xf numFmtId="9" fontId="16" fillId="2" borderId="2" xfId="0" applyNumberFormat="1" applyFont="1" applyFill="1" applyBorder="1" applyAlignment="1">
      <alignment horizontal="right"/>
    </xf>
    <xf numFmtId="0" fontId="16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165" fontId="2" fillId="2" borderId="0" xfId="0" applyNumberFormat="1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20" fillId="2" borderId="0" xfId="0" applyFont="1" applyFill="1"/>
    <xf numFmtId="0" fontId="1" fillId="2" borderId="0" xfId="0" applyFont="1" applyFill="1"/>
    <xf numFmtId="44" fontId="16" fillId="2" borderId="2" xfId="0" applyNumberFormat="1" applyFont="1" applyFill="1" applyBorder="1" applyAlignment="1">
      <alignment horizontal="right"/>
    </xf>
    <xf numFmtId="0" fontId="7" fillId="2" borderId="2" xfId="1" applyFill="1" applyBorder="1" applyAlignment="1">
      <alignment horizontal="left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2" fontId="2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9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0" fontId="27" fillId="2" borderId="0" xfId="0" applyFont="1" applyFill="1" applyAlignment="1">
      <alignment vertical="center"/>
    </xf>
    <xf numFmtId="0" fontId="28" fillId="2" borderId="0" xfId="0" applyFont="1" applyFill="1" applyAlignment="1">
      <alignment vertical="center"/>
    </xf>
    <xf numFmtId="0" fontId="24" fillId="2" borderId="4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8" fontId="24" fillId="2" borderId="4" xfId="0" applyNumberFormat="1" applyFont="1" applyFill="1" applyBorder="1" applyAlignment="1">
      <alignment horizontal="center" vertical="center"/>
    </xf>
    <xf numFmtId="166" fontId="24" fillId="2" borderId="4" xfId="0" applyNumberFormat="1" applyFont="1" applyFill="1" applyBorder="1" applyAlignment="1">
      <alignment horizontal="center" vertical="center"/>
    </xf>
    <xf numFmtId="166" fontId="2" fillId="2" borderId="4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vertical="center"/>
    </xf>
    <xf numFmtId="166" fontId="16" fillId="2" borderId="2" xfId="0" applyNumberFormat="1" applyFont="1" applyFill="1" applyBorder="1" applyAlignment="1">
      <alignment horizontal="right"/>
    </xf>
    <xf numFmtId="0" fontId="24" fillId="2" borderId="0" xfId="0" applyFont="1" applyFill="1" applyAlignment="1">
      <alignment horizontal="left" vertical="center"/>
    </xf>
    <xf numFmtId="0" fontId="32" fillId="2" borderId="0" xfId="2" applyFont="1" applyFill="1" applyAlignment="1">
      <alignment horizontal="left" vertical="center"/>
    </xf>
    <xf numFmtId="0" fontId="21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1" fillId="3" borderId="4" xfId="0" applyFont="1" applyFill="1" applyBorder="1" applyAlignment="1">
      <alignment horizontal="center" vertical="center" wrapText="1"/>
    </xf>
    <xf numFmtId="0" fontId="21" fillId="3" borderId="4" xfId="4" applyFont="1" applyFill="1" applyBorder="1" applyAlignment="1">
      <alignment horizontal="center" vertical="center" wrapText="1"/>
    </xf>
    <xf numFmtId="2" fontId="21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4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166" fontId="3" fillId="2" borderId="4" xfId="0" applyNumberFormat="1" applyFont="1" applyFill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1" applyFont="1" applyFill="1" applyAlignment="1">
      <alignment horizontal="center" vertical="top"/>
    </xf>
    <xf numFmtId="0" fontId="0" fillId="2" borderId="0" xfId="0" applyFill="1" applyAlignment="1">
      <alignment horizontal="left"/>
    </xf>
    <xf numFmtId="0" fontId="16" fillId="2" borderId="0" xfId="0" applyFont="1" applyFill="1" applyAlignment="1">
      <alignment horizontal="left" vertical="center"/>
    </xf>
    <xf numFmtId="0" fontId="15" fillId="2" borderId="0" xfId="2" applyFont="1" applyFill="1" applyAlignment="1">
      <alignment horizontal="left" vertical="center"/>
    </xf>
    <xf numFmtId="0" fontId="33" fillId="2" borderId="4" xfId="0" applyFont="1" applyFill="1" applyBorder="1" applyAlignment="1">
      <alignment horizontal="center" vertical="center"/>
    </xf>
    <xf numFmtId="0" fontId="24" fillId="2" borderId="0" xfId="1" applyFont="1" applyFill="1" applyAlignment="1">
      <alignment horizontal="left" vertical="top"/>
    </xf>
  </cellXfs>
  <cellStyles count="5">
    <cellStyle name="Гиперссылка" xfId="1" builtinId="8"/>
    <cellStyle name="Обычный" xfId="0" builtinId="0"/>
    <cellStyle name="Обычный 2" xfId="2" xr:uid="{00000000-0005-0000-0000-000002000000}"/>
    <cellStyle name="Обычный 3" xfId="4" xr:uid="{00000000-0005-0000-0000-000003000000}"/>
    <cellStyle name="Обычный_Лист1" xfId="3" xr:uid="{00000000-0005-0000-0000-000004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0066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4</xdr:row>
      <xdr:rowOff>27621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759802B-8F5F-4124-BDAD-006D3C7EE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200" cy="7800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169986</xdr:rowOff>
    </xdr:from>
    <xdr:to>
      <xdr:col>3</xdr:col>
      <xdr:colOff>504092</xdr:colOff>
      <xdr:row>20</xdr:row>
      <xdr:rowOff>76201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B71A6356-E5C9-7F3F-6393-EF23937BD0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33401"/>
          <a:ext cx="2332892" cy="3176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sad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CC"/>
  </sheetPr>
  <dimension ref="A1:R134"/>
  <sheetViews>
    <sheetView tabSelected="1" view="pageBreakPreview" zoomScale="80" zoomScaleNormal="64" zoomScaleSheetLayoutView="80" workbookViewId="0">
      <selection activeCell="B14" sqref="B14"/>
    </sheetView>
  </sheetViews>
  <sheetFormatPr defaultColWidth="9.109375" defaultRowHeight="14.4" x14ac:dyDescent="0.3"/>
  <cols>
    <col min="1" max="1" width="8.5546875" style="32" customWidth="1"/>
    <col min="2" max="2" width="101.6640625" style="33" customWidth="1"/>
    <col min="3" max="3" width="18.33203125" style="32" customWidth="1"/>
    <col min="4" max="4" width="21.109375" style="32" customWidth="1"/>
    <col min="5" max="5" width="17.44140625" style="32" customWidth="1"/>
    <col min="6" max="6" width="15.77734375" style="32" customWidth="1"/>
    <col min="7" max="7" width="18.6640625" style="32" customWidth="1"/>
    <col min="8" max="8" width="15.6640625" style="32" customWidth="1"/>
    <col min="9" max="9" width="17.77734375" style="32" customWidth="1"/>
    <col min="10" max="10" width="16.5546875" style="32" hidden="1" customWidth="1"/>
    <col min="11" max="11" width="15.33203125" style="32" customWidth="1"/>
    <col min="12" max="12" width="9.109375" style="35"/>
    <col min="13" max="16384" width="9.109375" style="32"/>
  </cols>
  <sheetData>
    <row r="1" spans="1:17" s="1" customFormat="1" ht="7.5" customHeight="1" x14ac:dyDescent="0.25">
      <c r="B1" s="2"/>
      <c r="C1" s="3"/>
      <c r="D1" s="3"/>
      <c r="E1" s="3"/>
      <c r="F1" s="3"/>
      <c r="L1" s="4"/>
    </row>
    <row r="2" spans="1:17" s="7" customFormat="1" ht="21" customHeight="1" x14ac:dyDescent="0.3">
      <c r="A2" s="67" t="s">
        <v>28</v>
      </c>
      <c r="B2" s="67"/>
      <c r="C2" s="67"/>
      <c r="D2" s="67"/>
      <c r="E2" s="67"/>
      <c r="F2" s="67"/>
      <c r="G2" s="67"/>
      <c r="H2" s="67"/>
      <c r="I2" s="67"/>
      <c r="J2" s="5"/>
      <c r="K2" s="5"/>
      <c r="L2" s="6"/>
    </row>
    <row r="3" spans="1:17" s="1" customFormat="1" ht="15" customHeight="1" x14ac:dyDescent="0.25">
      <c r="A3" s="68" t="s">
        <v>101</v>
      </c>
      <c r="B3" s="68"/>
      <c r="C3" s="68"/>
      <c r="D3" s="68"/>
      <c r="E3" s="68"/>
      <c r="F3" s="68"/>
      <c r="G3" s="68"/>
      <c r="H3" s="68"/>
      <c r="I3" s="68"/>
      <c r="L3" s="4"/>
    </row>
    <row r="4" spans="1:17" s="7" customFormat="1" ht="15.75" customHeight="1" x14ac:dyDescent="0.3">
      <c r="A4" s="69" t="s">
        <v>0</v>
      </c>
      <c r="B4" s="69"/>
      <c r="C4" s="69"/>
      <c r="D4" s="69"/>
      <c r="E4" s="69"/>
      <c r="F4" s="69"/>
      <c r="G4" s="69"/>
      <c r="H4" s="69"/>
      <c r="I4" s="69"/>
      <c r="J4" s="8"/>
      <c r="K4" s="8"/>
      <c r="L4" s="8"/>
      <c r="M4" s="8"/>
      <c r="N4" s="8"/>
      <c r="O4" s="9"/>
      <c r="Q4" s="6"/>
    </row>
    <row r="5" spans="1:17" s="1" customFormat="1" ht="15" customHeight="1" x14ac:dyDescent="0.25">
      <c r="A5" s="74" t="s">
        <v>150</v>
      </c>
      <c r="B5" s="10"/>
      <c r="J5" s="11"/>
      <c r="L5" s="12"/>
      <c r="M5" s="12"/>
      <c r="N5" s="12"/>
      <c r="Q5" s="4"/>
    </row>
    <row r="6" spans="1:17" s="1" customFormat="1" ht="12.75" customHeight="1" x14ac:dyDescent="0.25">
      <c r="A6" s="13" t="s">
        <v>151</v>
      </c>
      <c r="B6" s="2"/>
      <c r="C6" s="3"/>
      <c r="E6" s="14"/>
      <c r="G6" s="14" t="s">
        <v>1</v>
      </c>
      <c r="H6" s="15"/>
      <c r="I6" s="14"/>
      <c r="J6" s="11"/>
      <c r="K6" s="17"/>
    </row>
    <row r="7" spans="1:17" s="1" customFormat="1" ht="12.75" customHeight="1" x14ac:dyDescent="0.25">
      <c r="A7" s="1" t="s">
        <v>100</v>
      </c>
      <c r="B7" s="2"/>
      <c r="C7" s="3"/>
      <c r="D7" s="3"/>
      <c r="E7" s="18"/>
      <c r="G7" s="18" t="s">
        <v>2</v>
      </c>
      <c r="H7" s="19"/>
      <c r="I7" s="19"/>
      <c r="J7" s="16"/>
      <c r="K7" s="17"/>
    </row>
    <row r="8" spans="1:17" s="1" customFormat="1" ht="12.75" customHeight="1" x14ac:dyDescent="0.25">
      <c r="A8" s="53" t="s">
        <v>25</v>
      </c>
      <c r="B8" s="2"/>
      <c r="C8" s="3"/>
      <c r="D8" s="3"/>
      <c r="E8" s="18"/>
      <c r="G8" s="18" t="s">
        <v>3</v>
      </c>
      <c r="H8" s="19"/>
      <c r="I8" s="20"/>
      <c r="J8" s="21"/>
      <c r="K8" s="17"/>
    </row>
    <row r="9" spans="1:17" s="1" customFormat="1" ht="12.75" customHeight="1" x14ac:dyDescent="0.25">
      <c r="B9" s="2"/>
      <c r="C9" s="3"/>
      <c r="D9" s="3"/>
      <c r="E9" s="18"/>
      <c r="G9" s="18" t="s">
        <v>4</v>
      </c>
      <c r="H9" s="20"/>
      <c r="I9" s="20"/>
      <c r="J9" s="21"/>
      <c r="K9" s="17"/>
    </row>
    <row r="10" spans="1:17" s="1" customFormat="1" ht="12.75" customHeight="1" x14ac:dyDescent="0.3">
      <c r="A10" s="71" t="s">
        <v>147</v>
      </c>
      <c r="B10" s="2"/>
      <c r="C10" s="3"/>
      <c r="D10" s="3"/>
      <c r="E10" s="18"/>
      <c r="G10" s="18" t="s">
        <v>5</v>
      </c>
      <c r="H10" s="37"/>
      <c r="I10" s="20"/>
      <c r="J10" s="21"/>
      <c r="K10" s="17"/>
    </row>
    <row r="11" spans="1:17" s="1" customFormat="1" ht="12.75" customHeight="1" x14ac:dyDescent="0.25">
      <c r="A11" s="72" t="s">
        <v>148</v>
      </c>
      <c r="B11" s="2"/>
      <c r="C11" s="3"/>
      <c r="D11" s="3"/>
      <c r="E11" s="18"/>
      <c r="G11" s="18" t="s">
        <v>6</v>
      </c>
      <c r="H11" s="20"/>
      <c r="I11" s="20"/>
      <c r="J11" s="21"/>
      <c r="K11" s="17"/>
    </row>
    <row r="12" spans="1:17" s="1" customFormat="1" ht="12.75" customHeight="1" x14ac:dyDescent="0.25">
      <c r="A12" s="22" t="s">
        <v>27</v>
      </c>
      <c r="B12" s="2"/>
      <c r="C12" s="3"/>
      <c r="D12" s="3"/>
      <c r="E12" s="18"/>
      <c r="G12" s="23">
        <v>100</v>
      </c>
      <c r="H12" s="24" t="s">
        <v>7</v>
      </c>
      <c r="I12" s="25"/>
      <c r="J12" s="25"/>
      <c r="K12" s="17"/>
    </row>
    <row r="13" spans="1:17" s="1" customFormat="1" ht="12.75" customHeight="1" x14ac:dyDescent="0.25">
      <c r="B13" s="2"/>
      <c r="C13" s="3"/>
      <c r="D13" s="3"/>
      <c r="E13" s="18"/>
      <c r="G13" s="26">
        <f>SUM(I20:I132)</f>
        <v>0</v>
      </c>
      <c r="H13" s="24" t="s">
        <v>8</v>
      </c>
      <c r="I13" s="25"/>
    </row>
    <row r="14" spans="1:17" s="1" customFormat="1" ht="12.75" customHeight="1" x14ac:dyDescent="0.25">
      <c r="A14" s="1" t="s">
        <v>26</v>
      </c>
      <c r="B14" s="2"/>
      <c r="C14" s="3"/>
      <c r="D14" s="3"/>
      <c r="E14" s="18"/>
      <c r="G14" s="52">
        <f>SUM(J20:J134)</f>
        <v>0</v>
      </c>
      <c r="H14" s="24" t="s">
        <v>9</v>
      </c>
      <c r="I14" s="25"/>
    </row>
    <row r="15" spans="1:17" s="1" customFormat="1" ht="12.75" customHeight="1" x14ac:dyDescent="0.25">
      <c r="A15" s="1" t="s">
        <v>149</v>
      </c>
      <c r="B15" s="2"/>
      <c r="C15" s="3"/>
      <c r="D15" s="3"/>
      <c r="E15" s="18"/>
      <c r="G15" s="28">
        <f>IF(G14&gt;6000,6%,IF(G14&gt;5000,5%,IF(G14&gt;4000,4%,IF(G14&gt;3000,3%,IF(G14&gt;2000,2%,0%)))))</f>
        <v>0</v>
      </c>
      <c r="H15" s="24" t="s">
        <v>10</v>
      </c>
      <c r="I15" s="29"/>
    </row>
    <row r="16" spans="1:17" s="1" customFormat="1" ht="12.75" customHeight="1" x14ac:dyDescent="0.25">
      <c r="A16" s="27" t="s">
        <v>11</v>
      </c>
      <c r="B16" s="2"/>
      <c r="C16" s="3"/>
      <c r="D16" s="3"/>
      <c r="E16" s="18"/>
      <c r="G16" s="52">
        <f>G14-G14*G15</f>
        <v>0</v>
      </c>
      <c r="H16" s="24" t="s">
        <v>12</v>
      </c>
      <c r="I16" s="25"/>
    </row>
    <row r="17" spans="1:18" s="1" customFormat="1" ht="12.75" customHeight="1" x14ac:dyDescent="0.25">
      <c r="A17" s="54" t="s">
        <v>13</v>
      </c>
      <c r="B17" s="30"/>
      <c r="C17" s="2"/>
      <c r="D17" s="2"/>
      <c r="G17" s="36">
        <f>G16*G12</f>
        <v>0</v>
      </c>
      <c r="H17" s="24" t="s">
        <v>20</v>
      </c>
      <c r="I17" s="25"/>
      <c r="J17" s="2"/>
      <c r="K17" s="2"/>
      <c r="L17" s="3"/>
      <c r="N17" s="31"/>
      <c r="R17" s="17"/>
    </row>
    <row r="18" spans="1:18" ht="5.25" customHeight="1" x14ac:dyDescent="0.3">
      <c r="E18" s="34"/>
      <c r="F18" s="34"/>
      <c r="G18" s="34"/>
      <c r="H18" s="34"/>
      <c r="I18" s="34"/>
      <c r="M18" s="1"/>
    </row>
    <row r="19" spans="1:18" s="42" customFormat="1" ht="39" customHeight="1" x14ac:dyDescent="0.3">
      <c r="A19" s="58" t="s">
        <v>14</v>
      </c>
      <c r="B19" s="58" t="s">
        <v>15</v>
      </c>
      <c r="C19" s="58" t="s">
        <v>16</v>
      </c>
      <c r="D19" s="58" t="s">
        <v>17</v>
      </c>
      <c r="E19" s="58" t="s">
        <v>23</v>
      </c>
      <c r="F19" s="58" t="s">
        <v>18</v>
      </c>
      <c r="G19" s="59" t="s">
        <v>19</v>
      </c>
      <c r="H19" s="58" t="s">
        <v>146</v>
      </c>
      <c r="I19" s="60" t="s">
        <v>22</v>
      </c>
      <c r="J19" s="40" t="s">
        <v>20</v>
      </c>
      <c r="L19" s="43"/>
      <c r="M19" s="44"/>
    </row>
    <row r="20" spans="1:18" s="38" customFormat="1" ht="12" customHeight="1" x14ac:dyDescent="0.3">
      <c r="A20" s="45">
        <v>1</v>
      </c>
      <c r="B20" s="56" t="s">
        <v>29</v>
      </c>
      <c r="C20" s="46" t="s">
        <v>21</v>
      </c>
      <c r="D20" s="47">
        <v>40</v>
      </c>
      <c r="E20" s="49">
        <f>F20*D20</f>
        <v>166</v>
      </c>
      <c r="F20" s="50">
        <v>4.1500000000000004</v>
      </c>
      <c r="G20" s="48">
        <f>F20*100</f>
        <v>415.00000000000006</v>
      </c>
      <c r="H20" s="61">
        <v>200</v>
      </c>
      <c r="I20" s="55"/>
      <c r="J20" s="51">
        <f t="shared" ref="J20:J83" si="0">I20*F20</f>
        <v>0</v>
      </c>
      <c r="L20" s="39"/>
    </row>
    <row r="21" spans="1:18" s="38" customFormat="1" ht="12" customHeight="1" x14ac:dyDescent="0.3">
      <c r="A21" s="45">
        <v>2</v>
      </c>
      <c r="B21" s="56" t="s">
        <v>30</v>
      </c>
      <c r="C21" s="46" t="s">
        <v>21</v>
      </c>
      <c r="D21" s="47">
        <v>40</v>
      </c>
      <c r="E21" s="49">
        <f t="shared" ref="E21:E84" si="1">F21*D21</f>
        <v>166</v>
      </c>
      <c r="F21" s="50">
        <v>4.1500000000000004</v>
      </c>
      <c r="G21" s="48">
        <f t="shared" ref="G21:G84" si="2">F21*100</f>
        <v>415.00000000000006</v>
      </c>
      <c r="H21" s="61">
        <v>200</v>
      </c>
      <c r="I21" s="55"/>
      <c r="J21" s="51">
        <f t="shared" si="0"/>
        <v>0</v>
      </c>
      <c r="L21" s="39"/>
    </row>
    <row r="22" spans="1:18" s="39" customFormat="1" ht="12" customHeight="1" x14ac:dyDescent="0.3">
      <c r="A22" s="45">
        <v>3</v>
      </c>
      <c r="B22" s="56" t="s">
        <v>31</v>
      </c>
      <c r="C22" s="46" t="s">
        <v>21</v>
      </c>
      <c r="D22" s="47">
        <v>40</v>
      </c>
      <c r="E22" s="49">
        <f t="shared" si="1"/>
        <v>166</v>
      </c>
      <c r="F22" s="50">
        <v>4.1500000000000004</v>
      </c>
      <c r="G22" s="48">
        <f t="shared" si="2"/>
        <v>415.00000000000006</v>
      </c>
      <c r="H22" s="61">
        <v>1000</v>
      </c>
      <c r="I22" s="55"/>
      <c r="J22" s="51">
        <f t="shared" si="0"/>
        <v>0</v>
      </c>
    </row>
    <row r="23" spans="1:18" s="39" customFormat="1" ht="12" customHeight="1" x14ac:dyDescent="0.3">
      <c r="A23" s="45">
        <v>4</v>
      </c>
      <c r="B23" s="56" t="s">
        <v>32</v>
      </c>
      <c r="C23" s="46" t="s">
        <v>21</v>
      </c>
      <c r="D23" s="47">
        <v>40</v>
      </c>
      <c r="E23" s="49">
        <f t="shared" si="1"/>
        <v>222</v>
      </c>
      <c r="F23" s="50">
        <v>5.55</v>
      </c>
      <c r="G23" s="48">
        <f t="shared" si="2"/>
        <v>555</v>
      </c>
      <c r="H23" s="61">
        <v>1000</v>
      </c>
      <c r="I23" s="55"/>
      <c r="J23" s="51">
        <f t="shared" si="0"/>
        <v>0</v>
      </c>
    </row>
    <row r="24" spans="1:18" s="38" customFormat="1" ht="12" customHeight="1" x14ac:dyDescent="0.3">
      <c r="A24" s="45">
        <v>5</v>
      </c>
      <c r="B24" s="56" t="s">
        <v>33</v>
      </c>
      <c r="C24" s="46" t="s">
        <v>21</v>
      </c>
      <c r="D24" s="47">
        <v>40</v>
      </c>
      <c r="E24" s="49">
        <f t="shared" si="1"/>
        <v>166</v>
      </c>
      <c r="F24" s="50">
        <v>4.1500000000000004</v>
      </c>
      <c r="G24" s="48">
        <f t="shared" si="2"/>
        <v>415.00000000000006</v>
      </c>
      <c r="H24" s="61">
        <v>150</v>
      </c>
      <c r="I24" s="55"/>
      <c r="J24" s="51">
        <f t="shared" si="0"/>
        <v>0</v>
      </c>
      <c r="L24" s="39"/>
    </row>
    <row r="25" spans="1:18" s="39" customFormat="1" ht="12" customHeight="1" x14ac:dyDescent="0.3">
      <c r="A25" s="45">
        <v>6</v>
      </c>
      <c r="B25" s="56" t="s">
        <v>34</v>
      </c>
      <c r="C25" s="46" t="s">
        <v>21</v>
      </c>
      <c r="D25" s="47">
        <v>40</v>
      </c>
      <c r="E25" s="49">
        <f t="shared" si="1"/>
        <v>166</v>
      </c>
      <c r="F25" s="50">
        <v>4.1500000000000004</v>
      </c>
      <c r="G25" s="48">
        <f t="shared" si="2"/>
        <v>415.00000000000006</v>
      </c>
      <c r="H25" s="61">
        <v>250</v>
      </c>
      <c r="I25" s="55"/>
      <c r="J25" s="51">
        <f t="shared" si="0"/>
        <v>0</v>
      </c>
    </row>
    <row r="26" spans="1:18" s="39" customFormat="1" ht="12" customHeight="1" x14ac:dyDescent="0.3">
      <c r="A26" s="45">
        <v>7</v>
      </c>
      <c r="B26" s="56" t="s">
        <v>145</v>
      </c>
      <c r="C26" s="46" t="s">
        <v>21</v>
      </c>
      <c r="D26" s="47">
        <v>40</v>
      </c>
      <c r="E26" s="49">
        <f t="shared" si="1"/>
        <v>222</v>
      </c>
      <c r="F26" s="50">
        <v>5.55</v>
      </c>
      <c r="G26" s="48">
        <f t="shared" si="2"/>
        <v>555</v>
      </c>
      <c r="H26" s="61">
        <v>750</v>
      </c>
      <c r="I26" s="55"/>
      <c r="J26" s="51">
        <f t="shared" si="0"/>
        <v>0</v>
      </c>
    </row>
    <row r="27" spans="1:18" s="39" customFormat="1" ht="12" customHeight="1" x14ac:dyDescent="0.3">
      <c r="A27" s="45">
        <v>8</v>
      </c>
      <c r="B27" s="56" t="s">
        <v>122</v>
      </c>
      <c r="C27" s="46" t="s">
        <v>21</v>
      </c>
      <c r="D27" s="47">
        <v>40</v>
      </c>
      <c r="E27" s="49">
        <f t="shared" si="1"/>
        <v>222</v>
      </c>
      <c r="F27" s="50">
        <v>5.55</v>
      </c>
      <c r="G27" s="48">
        <f t="shared" si="2"/>
        <v>555</v>
      </c>
      <c r="H27" s="61">
        <v>250</v>
      </c>
      <c r="I27" s="55"/>
      <c r="J27" s="51">
        <f t="shared" si="0"/>
        <v>0</v>
      </c>
    </row>
    <row r="28" spans="1:18" s="38" customFormat="1" ht="12" customHeight="1" x14ac:dyDescent="0.3">
      <c r="A28" s="45">
        <v>9</v>
      </c>
      <c r="B28" s="56" t="s">
        <v>35</v>
      </c>
      <c r="C28" s="46" t="s">
        <v>21</v>
      </c>
      <c r="D28" s="47">
        <v>40</v>
      </c>
      <c r="E28" s="49">
        <f t="shared" si="1"/>
        <v>150</v>
      </c>
      <c r="F28" s="50">
        <v>3.75</v>
      </c>
      <c r="G28" s="48">
        <f t="shared" si="2"/>
        <v>375</v>
      </c>
      <c r="H28" s="61">
        <v>300</v>
      </c>
      <c r="I28" s="55"/>
      <c r="J28" s="51">
        <f t="shared" si="0"/>
        <v>0</v>
      </c>
      <c r="L28" s="39"/>
    </row>
    <row r="29" spans="1:18" s="38" customFormat="1" ht="12" customHeight="1" x14ac:dyDescent="0.3">
      <c r="A29" s="45">
        <v>10</v>
      </c>
      <c r="B29" s="56" t="s">
        <v>36</v>
      </c>
      <c r="C29" s="46" t="s">
        <v>21</v>
      </c>
      <c r="D29" s="47">
        <v>40</v>
      </c>
      <c r="E29" s="49">
        <f t="shared" si="1"/>
        <v>150</v>
      </c>
      <c r="F29" s="50">
        <v>3.75</v>
      </c>
      <c r="G29" s="48">
        <f t="shared" si="2"/>
        <v>375</v>
      </c>
      <c r="H29" s="61">
        <v>500</v>
      </c>
      <c r="I29" s="55"/>
      <c r="J29" s="51">
        <f t="shared" si="0"/>
        <v>0</v>
      </c>
      <c r="L29" s="39"/>
    </row>
    <row r="30" spans="1:18" s="39" customFormat="1" ht="12" customHeight="1" x14ac:dyDescent="0.3">
      <c r="A30" s="45">
        <v>11</v>
      </c>
      <c r="B30" s="56" t="s">
        <v>37</v>
      </c>
      <c r="C30" s="46" t="s">
        <v>21</v>
      </c>
      <c r="D30" s="47">
        <v>40</v>
      </c>
      <c r="E30" s="49">
        <f t="shared" si="1"/>
        <v>166</v>
      </c>
      <c r="F30" s="50">
        <v>4.1500000000000004</v>
      </c>
      <c r="G30" s="48">
        <f t="shared" si="2"/>
        <v>415.00000000000006</v>
      </c>
      <c r="H30" s="61">
        <v>150</v>
      </c>
      <c r="I30" s="55"/>
      <c r="J30" s="51">
        <f t="shared" si="0"/>
        <v>0</v>
      </c>
    </row>
    <row r="31" spans="1:18" s="38" customFormat="1" ht="12" customHeight="1" x14ac:dyDescent="0.3">
      <c r="A31" s="45">
        <v>12</v>
      </c>
      <c r="B31" s="56" t="s">
        <v>102</v>
      </c>
      <c r="C31" s="46" t="s">
        <v>21</v>
      </c>
      <c r="D31" s="47">
        <v>40</v>
      </c>
      <c r="E31" s="49">
        <f t="shared" si="1"/>
        <v>222</v>
      </c>
      <c r="F31" s="50">
        <v>5.55</v>
      </c>
      <c r="G31" s="48">
        <f t="shared" si="2"/>
        <v>555</v>
      </c>
      <c r="H31" s="61">
        <v>400</v>
      </c>
      <c r="I31" s="55"/>
      <c r="J31" s="51">
        <f t="shared" si="0"/>
        <v>0</v>
      </c>
      <c r="L31" s="39"/>
    </row>
    <row r="32" spans="1:18" s="38" customFormat="1" ht="12" customHeight="1" x14ac:dyDescent="0.3">
      <c r="A32" s="45">
        <v>13</v>
      </c>
      <c r="B32" s="56" t="s">
        <v>123</v>
      </c>
      <c r="C32" s="46" t="s">
        <v>21</v>
      </c>
      <c r="D32" s="47">
        <v>40</v>
      </c>
      <c r="E32" s="49">
        <f t="shared" si="1"/>
        <v>222</v>
      </c>
      <c r="F32" s="50">
        <v>5.55</v>
      </c>
      <c r="G32" s="48">
        <f t="shared" si="2"/>
        <v>555</v>
      </c>
      <c r="H32" s="61">
        <v>250</v>
      </c>
      <c r="I32" s="55"/>
      <c r="J32" s="51">
        <f t="shared" si="0"/>
        <v>0</v>
      </c>
      <c r="L32" s="39"/>
    </row>
    <row r="33" spans="1:12" s="39" customFormat="1" ht="12" customHeight="1" x14ac:dyDescent="0.3">
      <c r="A33" s="45">
        <v>14</v>
      </c>
      <c r="B33" s="56" t="s">
        <v>124</v>
      </c>
      <c r="C33" s="46" t="s">
        <v>21</v>
      </c>
      <c r="D33" s="47">
        <v>40</v>
      </c>
      <c r="E33" s="49">
        <f t="shared" si="1"/>
        <v>222</v>
      </c>
      <c r="F33" s="50">
        <v>5.55</v>
      </c>
      <c r="G33" s="48">
        <f t="shared" si="2"/>
        <v>555</v>
      </c>
      <c r="H33" s="61">
        <v>150</v>
      </c>
      <c r="I33" s="55"/>
      <c r="J33" s="51">
        <f t="shared" si="0"/>
        <v>0</v>
      </c>
    </row>
    <row r="34" spans="1:12" s="39" customFormat="1" ht="12" customHeight="1" x14ac:dyDescent="0.3">
      <c r="A34" s="45">
        <v>15</v>
      </c>
      <c r="B34" s="56" t="s">
        <v>103</v>
      </c>
      <c r="C34" s="46" t="s">
        <v>21</v>
      </c>
      <c r="D34" s="47">
        <v>40</v>
      </c>
      <c r="E34" s="49">
        <f t="shared" si="1"/>
        <v>222</v>
      </c>
      <c r="F34" s="50">
        <v>5.55</v>
      </c>
      <c r="G34" s="48">
        <f t="shared" si="2"/>
        <v>555</v>
      </c>
      <c r="H34" s="61">
        <v>125</v>
      </c>
      <c r="I34" s="55"/>
      <c r="J34" s="51">
        <f t="shared" si="0"/>
        <v>0</v>
      </c>
    </row>
    <row r="35" spans="1:12" s="41" customFormat="1" ht="12" customHeight="1" x14ac:dyDescent="0.3">
      <c r="A35" s="45">
        <v>16</v>
      </c>
      <c r="B35" s="56" t="s">
        <v>38</v>
      </c>
      <c r="C35" s="46" t="s">
        <v>21</v>
      </c>
      <c r="D35" s="47">
        <v>40</v>
      </c>
      <c r="E35" s="49">
        <f t="shared" si="1"/>
        <v>166</v>
      </c>
      <c r="F35" s="50">
        <v>4.1500000000000004</v>
      </c>
      <c r="G35" s="48">
        <f t="shared" si="2"/>
        <v>415.00000000000006</v>
      </c>
      <c r="H35" s="61">
        <v>200</v>
      </c>
      <c r="I35" s="55"/>
      <c r="J35" s="51">
        <f t="shared" si="0"/>
        <v>0</v>
      </c>
    </row>
    <row r="36" spans="1:12" s="38" customFormat="1" ht="12" customHeight="1" x14ac:dyDescent="0.3">
      <c r="A36" s="45">
        <v>17</v>
      </c>
      <c r="B36" s="56" t="s">
        <v>39</v>
      </c>
      <c r="C36" s="46" t="s">
        <v>21</v>
      </c>
      <c r="D36" s="47">
        <v>40</v>
      </c>
      <c r="E36" s="49">
        <f t="shared" si="1"/>
        <v>150</v>
      </c>
      <c r="F36" s="50">
        <v>3.75</v>
      </c>
      <c r="G36" s="48">
        <f t="shared" si="2"/>
        <v>375</v>
      </c>
      <c r="H36" s="61">
        <v>300</v>
      </c>
      <c r="I36" s="55"/>
      <c r="J36" s="51">
        <f t="shared" si="0"/>
        <v>0</v>
      </c>
      <c r="L36" s="39"/>
    </row>
    <row r="37" spans="1:12" s="39" customFormat="1" ht="12" customHeight="1" x14ac:dyDescent="0.3">
      <c r="A37" s="45">
        <v>18</v>
      </c>
      <c r="B37" s="56" t="s">
        <v>40</v>
      </c>
      <c r="C37" s="46" t="s">
        <v>21</v>
      </c>
      <c r="D37" s="47">
        <v>40</v>
      </c>
      <c r="E37" s="49">
        <f t="shared" si="1"/>
        <v>150</v>
      </c>
      <c r="F37" s="50">
        <v>3.75</v>
      </c>
      <c r="G37" s="48">
        <f t="shared" si="2"/>
        <v>375</v>
      </c>
      <c r="H37" s="61">
        <v>200</v>
      </c>
      <c r="I37" s="55"/>
      <c r="J37" s="51">
        <f t="shared" si="0"/>
        <v>0</v>
      </c>
    </row>
    <row r="38" spans="1:12" s="39" customFormat="1" ht="12" customHeight="1" x14ac:dyDescent="0.3">
      <c r="A38" s="45">
        <v>19</v>
      </c>
      <c r="B38" s="56" t="s">
        <v>104</v>
      </c>
      <c r="C38" s="46" t="s">
        <v>21</v>
      </c>
      <c r="D38" s="47">
        <v>40</v>
      </c>
      <c r="E38" s="49">
        <f t="shared" si="1"/>
        <v>222</v>
      </c>
      <c r="F38" s="50">
        <v>5.55</v>
      </c>
      <c r="G38" s="48">
        <f t="shared" si="2"/>
        <v>555</v>
      </c>
      <c r="H38" s="61">
        <v>300</v>
      </c>
      <c r="I38" s="55"/>
      <c r="J38" s="51">
        <f t="shared" si="0"/>
        <v>0</v>
      </c>
    </row>
    <row r="39" spans="1:12" s="38" customFormat="1" ht="12" customHeight="1" x14ac:dyDescent="0.3">
      <c r="A39" s="45">
        <v>20</v>
      </c>
      <c r="B39" s="56" t="s">
        <v>125</v>
      </c>
      <c r="C39" s="46" t="s">
        <v>21</v>
      </c>
      <c r="D39" s="47">
        <v>40</v>
      </c>
      <c r="E39" s="49">
        <f t="shared" si="1"/>
        <v>222</v>
      </c>
      <c r="F39" s="50">
        <v>5.55</v>
      </c>
      <c r="G39" s="48">
        <f t="shared" si="2"/>
        <v>555</v>
      </c>
      <c r="H39" s="61">
        <v>200</v>
      </c>
      <c r="I39" s="55"/>
      <c r="J39" s="51">
        <f t="shared" si="0"/>
        <v>0</v>
      </c>
      <c r="L39" s="39"/>
    </row>
    <row r="40" spans="1:12" s="38" customFormat="1" ht="12" customHeight="1" x14ac:dyDescent="0.3">
      <c r="A40" s="45">
        <v>21</v>
      </c>
      <c r="B40" s="56" t="s">
        <v>105</v>
      </c>
      <c r="C40" s="45" t="s">
        <v>21</v>
      </c>
      <c r="D40" s="45">
        <v>40</v>
      </c>
      <c r="E40" s="49">
        <f t="shared" si="1"/>
        <v>222</v>
      </c>
      <c r="F40" s="50">
        <v>5.55</v>
      </c>
      <c r="G40" s="48">
        <f t="shared" si="2"/>
        <v>555</v>
      </c>
      <c r="H40" s="61">
        <v>300</v>
      </c>
      <c r="I40" s="55"/>
      <c r="J40" s="51">
        <f t="shared" si="0"/>
        <v>0</v>
      </c>
      <c r="L40" s="39"/>
    </row>
    <row r="41" spans="1:12" s="39" customFormat="1" ht="12" customHeight="1" x14ac:dyDescent="0.3">
      <c r="A41" s="45">
        <v>22</v>
      </c>
      <c r="B41" s="56" t="s">
        <v>41</v>
      </c>
      <c r="C41" s="46" t="s">
        <v>21</v>
      </c>
      <c r="D41" s="47">
        <v>40</v>
      </c>
      <c r="E41" s="49">
        <f t="shared" si="1"/>
        <v>166</v>
      </c>
      <c r="F41" s="50">
        <v>4.1500000000000004</v>
      </c>
      <c r="G41" s="48">
        <f t="shared" si="2"/>
        <v>415.00000000000006</v>
      </c>
      <c r="H41" s="61">
        <v>250</v>
      </c>
      <c r="I41" s="55"/>
      <c r="J41" s="51">
        <f t="shared" si="0"/>
        <v>0</v>
      </c>
    </row>
    <row r="42" spans="1:12" s="39" customFormat="1" ht="12" customHeight="1" x14ac:dyDescent="0.3">
      <c r="A42" s="45">
        <v>23</v>
      </c>
      <c r="B42" s="56" t="s">
        <v>42</v>
      </c>
      <c r="C42" s="46" t="s">
        <v>21</v>
      </c>
      <c r="D42" s="47">
        <v>40</v>
      </c>
      <c r="E42" s="49">
        <f t="shared" si="1"/>
        <v>166</v>
      </c>
      <c r="F42" s="50">
        <v>4.1500000000000004</v>
      </c>
      <c r="G42" s="48">
        <f t="shared" si="2"/>
        <v>415.00000000000006</v>
      </c>
      <c r="H42" s="61">
        <v>250</v>
      </c>
      <c r="I42" s="55"/>
      <c r="J42" s="51">
        <f t="shared" si="0"/>
        <v>0</v>
      </c>
    </row>
    <row r="43" spans="1:12" s="39" customFormat="1" ht="12" customHeight="1" x14ac:dyDescent="0.3">
      <c r="A43" s="45">
        <v>24</v>
      </c>
      <c r="B43" s="56" t="s">
        <v>43</v>
      </c>
      <c r="C43" s="46" t="s">
        <v>21</v>
      </c>
      <c r="D43" s="47">
        <v>40</v>
      </c>
      <c r="E43" s="49">
        <f t="shared" si="1"/>
        <v>166</v>
      </c>
      <c r="F43" s="50">
        <v>4.1500000000000004</v>
      </c>
      <c r="G43" s="48">
        <f t="shared" si="2"/>
        <v>415.00000000000006</v>
      </c>
      <c r="H43" s="61">
        <v>250</v>
      </c>
      <c r="I43" s="55"/>
      <c r="J43" s="51">
        <f t="shared" si="0"/>
        <v>0</v>
      </c>
    </row>
    <row r="44" spans="1:12" s="39" customFormat="1" ht="12" customHeight="1" x14ac:dyDescent="0.3">
      <c r="A44" s="45">
        <v>25</v>
      </c>
      <c r="B44" s="56" t="s">
        <v>44</v>
      </c>
      <c r="C44" s="46" t="s">
        <v>21</v>
      </c>
      <c r="D44" s="47">
        <v>40</v>
      </c>
      <c r="E44" s="49">
        <f t="shared" si="1"/>
        <v>150</v>
      </c>
      <c r="F44" s="50">
        <v>3.75</v>
      </c>
      <c r="G44" s="48">
        <f t="shared" si="2"/>
        <v>375</v>
      </c>
      <c r="H44" s="61">
        <v>600</v>
      </c>
      <c r="I44" s="55"/>
      <c r="J44" s="51">
        <f t="shared" si="0"/>
        <v>0</v>
      </c>
    </row>
    <row r="45" spans="1:12" s="39" customFormat="1" ht="12" customHeight="1" x14ac:dyDescent="0.3">
      <c r="A45" s="45">
        <v>26</v>
      </c>
      <c r="B45" s="56" t="s">
        <v>45</v>
      </c>
      <c r="C45" s="46" t="s">
        <v>21</v>
      </c>
      <c r="D45" s="47">
        <v>40</v>
      </c>
      <c r="E45" s="49">
        <f t="shared" si="1"/>
        <v>222</v>
      </c>
      <c r="F45" s="50">
        <v>5.55</v>
      </c>
      <c r="G45" s="48">
        <f t="shared" si="2"/>
        <v>555</v>
      </c>
      <c r="H45" s="61">
        <v>150</v>
      </c>
      <c r="I45" s="55"/>
      <c r="J45" s="51">
        <f t="shared" si="0"/>
        <v>0</v>
      </c>
    </row>
    <row r="46" spans="1:12" s="39" customFormat="1" ht="12" customHeight="1" x14ac:dyDescent="0.3">
      <c r="A46" s="45">
        <v>27</v>
      </c>
      <c r="B46" s="56" t="s">
        <v>106</v>
      </c>
      <c r="C46" s="46" t="s">
        <v>21</v>
      </c>
      <c r="D46" s="47">
        <v>40</v>
      </c>
      <c r="E46" s="49">
        <f t="shared" si="1"/>
        <v>222</v>
      </c>
      <c r="F46" s="50">
        <v>5.55</v>
      </c>
      <c r="G46" s="48">
        <f t="shared" si="2"/>
        <v>555</v>
      </c>
      <c r="H46" s="61">
        <v>150</v>
      </c>
      <c r="I46" s="55"/>
      <c r="J46" s="51">
        <f t="shared" si="0"/>
        <v>0</v>
      </c>
    </row>
    <row r="47" spans="1:12" s="38" customFormat="1" ht="12" customHeight="1" x14ac:dyDescent="0.3">
      <c r="A47" s="63">
        <v>28</v>
      </c>
      <c r="B47" s="64" t="s">
        <v>46</v>
      </c>
      <c r="C47" s="63" t="s">
        <v>21</v>
      </c>
      <c r="D47" s="63">
        <v>40</v>
      </c>
      <c r="E47" s="65">
        <f t="shared" si="1"/>
        <v>150</v>
      </c>
      <c r="F47" s="65">
        <v>3.75</v>
      </c>
      <c r="G47" s="48">
        <f t="shared" si="2"/>
        <v>375</v>
      </c>
      <c r="H47" s="66">
        <v>0</v>
      </c>
      <c r="I47" s="73"/>
      <c r="J47" s="51">
        <f t="shared" si="0"/>
        <v>0</v>
      </c>
      <c r="L47" s="39"/>
    </row>
    <row r="48" spans="1:12" s="38" customFormat="1" ht="12" customHeight="1" x14ac:dyDescent="0.3">
      <c r="A48" s="45">
        <v>29</v>
      </c>
      <c r="B48" s="56" t="s">
        <v>47</v>
      </c>
      <c r="C48" s="46" t="s">
        <v>21</v>
      </c>
      <c r="D48" s="47">
        <v>40</v>
      </c>
      <c r="E48" s="49">
        <f t="shared" si="1"/>
        <v>150</v>
      </c>
      <c r="F48" s="50">
        <v>3.75</v>
      </c>
      <c r="G48" s="48">
        <f t="shared" si="2"/>
        <v>375</v>
      </c>
      <c r="H48" s="61">
        <v>500</v>
      </c>
      <c r="I48" s="55"/>
      <c r="J48" s="51">
        <f t="shared" si="0"/>
        <v>0</v>
      </c>
      <c r="L48" s="39"/>
    </row>
    <row r="49" spans="1:12" s="38" customFormat="1" ht="12" customHeight="1" x14ac:dyDescent="0.3">
      <c r="A49" s="45">
        <v>30</v>
      </c>
      <c r="B49" s="56" t="s">
        <v>107</v>
      </c>
      <c r="C49" s="46" t="s">
        <v>21</v>
      </c>
      <c r="D49" s="47">
        <v>40</v>
      </c>
      <c r="E49" s="49">
        <f t="shared" si="1"/>
        <v>222</v>
      </c>
      <c r="F49" s="50">
        <v>5.55</v>
      </c>
      <c r="G49" s="48">
        <f t="shared" si="2"/>
        <v>555</v>
      </c>
      <c r="H49" s="61">
        <v>200</v>
      </c>
      <c r="I49" s="55"/>
      <c r="J49" s="51">
        <f t="shared" si="0"/>
        <v>0</v>
      </c>
      <c r="L49" s="39"/>
    </row>
    <row r="50" spans="1:12" s="39" customFormat="1" ht="12" customHeight="1" x14ac:dyDescent="0.3">
      <c r="A50" s="45">
        <v>31</v>
      </c>
      <c r="B50" s="56" t="s">
        <v>126</v>
      </c>
      <c r="C50" s="46" t="s">
        <v>21</v>
      </c>
      <c r="D50" s="47">
        <v>40</v>
      </c>
      <c r="E50" s="49">
        <f t="shared" si="1"/>
        <v>222</v>
      </c>
      <c r="F50" s="50">
        <v>5.55</v>
      </c>
      <c r="G50" s="48">
        <f t="shared" si="2"/>
        <v>555</v>
      </c>
      <c r="H50" s="61">
        <v>1000</v>
      </c>
      <c r="I50" s="55"/>
      <c r="J50" s="51">
        <f t="shared" si="0"/>
        <v>0</v>
      </c>
    </row>
    <row r="51" spans="1:12" s="38" customFormat="1" ht="12" customHeight="1" x14ac:dyDescent="0.3">
      <c r="A51" s="45">
        <v>32</v>
      </c>
      <c r="B51" s="56" t="s">
        <v>48</v>
      </c>
      <c r="C51" s="46" t="s">
        <v>21</v>
      </c>
      <c r="D51" s="47">
        <v>40</v>
      </c>
      <c r="E51" s="49">
        <f t="shared" si="1"/>
        <v>166</v>
      </c>
      <c r="F51" s="50">
        <v>4.1500000000000004</v>
      </c>
      <c r="G51" s="48">
        <f t="shared" si="2"/>
        <v>415.00000000000006</v>
      </c>
      <c r="H51" s="61">
        <v>150</v>
      </c>
      <c r="I51" s="55"/>
      <c r="J51" s="51">
        <f t="shared" si="0"/>
        <v>0</v>
      </c>
      <c r="L51" s="39"/>
    </row>
    <row r="52" spans="1:12" s="39" customFormat="1" ht="12" customHeight="1" x14ac:dyDescent="0.3">
      <c r="A52" s="45">
        <v>33</v>
      </c>
      <c r="B52" s="56" t="s">
        <v>127</v>
      </c>
      <c r="C52" s="46" t="s">
        <v>21</v>
      </c>
      <c r="D52" s="47">
        <v>40</v>
      </c>
      <c r="E52" s="49">
        <f t="shared" si="1"/>
        <v>222</v>
      </c>
      <c r="F52" s="50">
        <v>5.55</v>
      </c>
      <c r="G52" s="48">
        <f t="shared" si="2"/>
        <v>555</v>
      </c>
      <c r="H52" s="61">
        <v>500</v>
      </c>
      <c r="I52" s="55"/>
      <c r="J52" s="51">
        <f t="shared" si="0"/>
        <v>0</v>
      </c>
    </row>
    <row r="53" spans="1:12" s="38" customFormat="1" ht="12" customHeight="1" x14ac:dyDescent="0.3">
      <c r="A53" s="45">
        <v>34</v>
      </c>
      <c r="B53" s="56" t="s">
        <v>49</v>
      </c>
      <c r="C53" s="46" t="s">
        <v>21</v>
      </c>
      <c r="D53" s="47">
        <v>40</v>
      </c>
      <c r="E53" s="49">
        <f t="shared" si="1"/>
        <v>150</v>
      </c>
      <c r="F53" s="50">
        <v>3.75</v>
      </c>
      <c r="G53" s="48">
        <f t="shared" si="2"/>
        <v>375</v>
      </c>
      <c r="H53" s="61">
        <v>350</v>
      </c>
      <c r="I53" s="55"/>
      <c r="J53" s="51">
        <f t="shared" si="0"/>
        <v>0</v>
      </c>
      <c r="L53" s="39"/>
    </row>
    <row r="54" spans="1:12" s="38" customFormat="1" ht="12" customHeight="1" x14ac:dyDescent="0.3">
      <c r="A54" s="45">
        <v>35</v>
      </c>
      <c r="B54" s="56" t="s">
        <v>50</v>
      </c>
      <c r="C54" s="46" t="s">
        <v>21</v>
      </c>
      <c r="D54" s="47">
        <v>40</v>
      </c>
      <c r="E54" s="49">
        <f t="shared" si="1"/>
        <v>166</v>
      </c>
      <c r="F54" s="50">
        <v>4.1500000000000004</v>
      </c>
      <c r="G54" s="48">
        <f t="shared" si="2"/>
        <v>415.00000000000006</v>
      </c>
      <c r="H54" s="61">
        <v>100</v>
      </c>
      <c r="I54" s="55"/>
      <c r="J54" s="51">
        <f t="shared" si="0"/>
        <v>0</v>
      </c>
      <c r="L54" s="39"/>
    </row>
    <row r="55" spans="1:12" s="39" customFormat="1" ht="12" customHeight="1" x14ac:dyDescent="0.3">
      <c r="A55" s="45">
        <v>36</v>
      </c>
      <c r="B55" s="56" t="s">
        <v>51</v>
      </c>
      <c r="C55" s="46" t="s">
        <v>21</v>
      </c>
      <c r="D55" s="47">
        <v>40</v>
      </c>
      <c r="E55" s="49">
        <f t="shared" si="1"/>
        <v>150</v>
      </c>
      <c r="F55" s="50">
        <v>3.75</v>
      </c>
      <c r="G55" s="48">
        <f t="shared" si="2"/>
        <v>375</v>
      </c>
      <c r="H55" s="61">
        <v>600</v>
      </c>
      <c r="I55" s="55"/>
      <c r="J55" s="51">
        <f t="shared" si="0"/>
        <v>0</v>
      </c>
    </row>
    <row r="56" spans="1:12" s="39" customFormat="1" ht="12" customHeight="1" x14ac:dyDescent="0.3">
      <c r="A56" s="45">
        <v>37</v>
      </c>
      <c r="B56" s="56" t="s">
        <v>108</v>
      </c>
      <c r="C56" s="46" t="s">
        <v>21</v>
      </c>
      <c r="D56" s="47">
        <v>40</v>
      </c>
      <c r="E56" s="49">
        <f t="shared" si="1"/>
        <v>222</v>
      </c>
      <c r="F56" s="50">
        <v>5.55</v>
      </c>
      <c r="G56" s="48">
        <f t="shared" si="2"/>
        <v>555</v>
      </c>
      <c r="H56" s="61">
        <v>400</v>
      </c>
      <c r="I56" s="55"/>
      <c r="J56" s="51">
        <f t="shared" si="0"/>
        <v>0</v>
      </c>
    </row>
    <row r="57" spans="1:12" s="39" customFormat="1" ht="12" customHeight="1" x14ac:dyDescent="0.3">
      <c r="A57" s="45">
        <v>38</v>
      </c>
      <c r="B57" s="56" t="s">
        <v>128</v>
      </c>
      <c r="C57" s="46" t="s">
        <v>21</v>
      </c>
      <c r="D57" s="47">
        <v>40</v>
      </c>
      <c r="E57" s="49">
        <f t="shared" si="1"/>
        <v>222</v>
      </c>
      <c r="F57" s="50">
        <v>5.55</v>
      </c>
      <c r="G57" s="48">
        <f t="shared" si="2"/>
        <v>555</v>
      </c>
      <c r="H57" s="61">
        <v>200</v>
      </c>
      <c r="I57" s="55"/>
      <c r="J57" s="51">
        <f t="shared" si="0"/>
        <v>0</v>
      </c>
    </row>
    <row r="58" spans="1:12" s="38" customFormat="1" ht="12" customHeight="1" x14ac:dyDescent="0.3">
      <c r="A58" s="45">
        <v>39</v>
      </c>
      <c r="B58" s="56" t="s">
        <v>52</v>
      </c>
      <c r="C58" s="46" t="s">
        <v>21</v>
      </c>
      <c r="D58" s="47">
        <v>40</v>
      </c>
      <c r="E58" s="49">
        <f t="shared" si="1"/>
        <v>166</v>
      </c>
      <c r="F58" s="50">
        <v>4.1500000000000004</v>
      </c>
      <c r="G58" s="48">
        <f t="shared" si="2"/>
        <v>415.00000000000006</v>
      </c>
      <c r="H58" s="61">
        <v>200</v>
      </c>
      <c r="I58" s="55"/>
      <c r="J58" s="51">
        <f t="shared" si="0"/>
        <v>0</v>
      </c>
      <c r="L58" s="39"/>
    </row>
    <row r="59" spans="1:12" s="38" customFormat="1" ht="12" customHeight="1" x14ac:dyDescent="0.3">
      <c r="A59" s="45">
        <v>40</v>
      </c>
      <c r="B59" s="56" t="s">
        <v>129</v>
      </c>
      <c r="C59" s="46" t="s">
        <v>21</v>
      </c>
      <c r="D59" s="47">
        <v>40</v>
      </c>
      <c r="E59" s="49">
        <f t="shared" si="1"/>
        <v>222</v>
      </c>
      <c r="F59" s="50">
        <v>5.55</v>
      </c>
      <c r="G59" s="48">
        <f t="shared" si="2"/>
        <v>555</v>
      </c>
      <c r="H59" s="61">
        <v>150</v>
      </c>
      <c r="I59" s="55"/>
      <c r="J59" s="51">
        <f t="shared" si="0"/>
        <v>0</v>
      </c>
      <c r="L59" s="39"/>
    </row>
    <row r="60" spans="1:12" s="38" customFormat="1" ht="12" customHeight="1" x14ac:dyDescent="0.3">
      <c r="A60" s="45">
        <v>41</v>
      </c>
      <c r="B60" s="56" t="s">
        <v>53</v>
      </c>
      <c r="C60" s="46" t="s">
        <v>21</v>
      </c>
      <c r="D60" s="47">
        <v>40</v>
      </c>
      <c r="E60" s="49">
        <f t="shared" si="1"/>
        <v>166</v>
      </c>
      <c r="F60" s="50">
        <v>4.1500000000000004</v>
      </c>
      <c r="G60" s="48">
        <f t="shared" si="2"/>
        <v>415.00000000000006</v>
      </c>
      <c r="H60" s="61">
        <v>500</v>
      </c>
      <c r="I60" s="55"/>
      <c r="J60" s="51">
        <f t="shared" si="0"/>
        <v>0</v>
      </c>
      <c r="L60" s="39"/>
    </row>
    <row r="61" spans="1:12" s="38" customFormat="1" ht="12" customHeight="1" x14ac:dyDescent="0.3">
      <c r="A61" s="45">
        <v>42</v>
      </c>
      <c r="B61" s="56" t="s">
        <v>54</v>
      </c>
      <c r="C61" s="46" t="s">
        <v>21</v>
      </c>
      <c r="D61" s="47">
        <v>40</v>
      </c>
      <c r="E61" s="49">
        <f t="shared" si="1"/>
        <v>166</v>
      </c>
      <c r="F61" s="50">
        <v>4.1500000000000004</v>
      </c>
      <c r="G61" s="48">
        <f t="shared" si="2"/>
        <v>415.00000000000006</v>
      </c>
      <c r="H61" s="61">
        <v>200</v>
      </c>
      <c r="I61" s="55"/>
      <c r="J61" s="51">
        <f t="shared" si="0"/>
        <v>0</v>
      </c>
      <c r="L61" s="39"/>
    </row>
    <row r="62" spans="1:12" s="38" customFormat="1" ht="12" customHeight="1" x14ac:dyDescent="0.3">
      <c r="A62" s="45">
        <v>43</v>
      </c>
      <c r="B62" s="56" t="s">
        <v>55</v>
      </c>
      <c r="C62" s="46" t="s">
        <v>21</v>
      </c>
      <c r="D62" s="47">
        <v>40</v>
      </c>
      <c r="E62" s="49">
        <f t="shared" si="1"/>
        <v>166</v>
      </c>
      <c r="F62" s="50">
        <v>4.1500000000000004</v>
      </c>
      <c r="G62" s="48">
        <f t="shared" si="2"/>
        <v>415.00000000000006</v>
      </c>
      <c r="H62" s="61">
        <v>200</v>
      </c>
      <c r="I62" s="55"/>
      <c r="J62" s="51">
        <f t="shared" si="0"/>
        <v>0</v>
      </c>
      <c r="L62" s="39"/>
    </row>
    <row r="63" spans="1:12" s="39" customFormat="1" ht="12" customHeight="1" x14ac:dyDescent="0.3">
      <c r="A63" s="45">
        <v>44</v>
      </c>
      <c r="B63" s="56" t="s">
        <v>130</v>
      </c>
      <c r="C63" s="46" t="s">
        <v>21</v>
      </c>
      <c r="D63" s="47">
        <v>40</v>
      </c>
      <c r="E63" s="49">
        <f t="shared" si="1"/>
        <v>222</v>
      </c>
      <c r="F63" s="50">
        <v>5.55</v>
      </c>
      <c r="G63" s="48">
        <f t="shared" si="2"/>
        <v>555</v>
      </c>
      <c r="H63" s="61">
        <v>150</v>
      </c>
      <c r="I63" s="55"/>
      <c r="J63" s="51">
        <f t="shared" si="0"/>
        <v>0</v>
      </c>
    </row>
    <row r="64" spans="1:12" s="38" customFormat="1" ht="12" customHeight="1" x14ac:dyDescent="0.3">
      <c r="A64" s="45">
        <v>45</v>
      </c>
      <c r="B64" s="56" t="s">
        <v>131</v>
      </c>
      <c r="C64" s="46" t="s">
        <v>21</v>
      </c>
      <c r="D64" s="47">
        <v>40</v>
      </c>
      <c r="E64" s="49">
        <f t="shared" si="1"/>
        <v>222</v>
      </c>
      <c r="F64" s="50">
        <v>5.55</v>
      </c>
      <c r="G64" s="48">
        <f t="shared" si="2"/>
        <v>555</v>
      </c>
      <c r="H64" s="61">
        <v>750</v>
      </c>
      <c r="I64" s="55"/>
      <c r="J64" s="51">
        <f t="shared" si="0"/>
        <v>0</v>
      </c>
      <c r="L64" s="39"/>
    </row>
    <row r="65" spans="1:12" s="39" customFormat="1" ht="12" customHeight="1" x14ac:dyDescent="0.3">
      <c r="A65" s="45">
        <v>46</v>
      </c>
      <c r="B65" s="56" t="s">
        <v>132</v>
      </c>
      <c r="C65" s="46" t="s">
        <v>21</v>
      </c>
      <c r="D65" s="47">
        <v>40</v>
      </c>
      <c r="E65" s="49">
        <f t="shared" si="1"/>
        <v>222</v>
      </c>
      <c r="F65" s="50">
        <v>5.55</v>
      </c>
      <c r="G65" s="48">
        <f t="shared" si="2"/>
        <v>555</v>
      </c>
      <c r="H65" s="61">
        <v>125</v>
      </c>
      <c r="I65" s="55"/>
      <c r="J65" s="51">
        <f t="shared" si="0"/>
        <v>0</v>
      </c>
    </row>
    <row r="66" spans="1:12" s="39" customFormat="1" ht="12" customHeight="1" x14ac:dyDescent="0.3">
      <c r="A66" s="45">
        <v>47</v>
      </c>
      <c r="B66" s="56" t="s">
        <v>56</v>
      </c>
      <c r="C66" s="46" t="s">
        <v>21</v>
      </c>
      <c r="D66" s="47">
        <v>40</v>
      </c>
      <c r="E66" s="49">
        <f t="shared" si="1"/>
        <v>150</v>
      </c>
      <c r="F66" s="50">
        <v>3.75</v>
      </c>
      <c r="G66" s="48">
        <f t="shared" si="2"/>
        <v>375</v>
      </c>
      <c r="H66" s="61">
        <v>250</v>
      </c>
      <c r="I66" s="55"/>
      <c r="J66" s="51">
        <f t="shared" si="0"/>
        <v>0</v>
      </c>
    </row>
    <row r="67" spans="1:12" s="39" customFormat="1" ht="12" customHeight="1" x14ac:dyDescent="0.3">
      <c r="A67" s="45">
        <v>48</v>
      </c>
      <c r="B67" s="56" t="s">
        <v>57</v>
      </c>
      <c r="C67" s="46" t="s">
        <v>21</v>
      </c>
      <c r="D67" s="47">
        <v>40</v>
      </c>
      <c r="E67" s="49">
        <f t="shared" si="1"/>
        <v>166</v>
      </c>
      <c r="F67" s="50">
        <v>4.1500000000000004</v>
      </c>
      <c r="G67" s="48">
        <f t="shared" si="2"/>
        <v>415.00000000000006</v>
      </c>
      <c r="H67" s="61">
        <v>200</v>
      </c>
      <c r="I67" s="55"/>
      <c r="J67" s="51">
        <f t="shared" si="0"/>
        <v>0</v>
      </c>
    </row>
    <row r="68" spans="1:12" s="39" customFormat="1" ht="12" customHeight="1" x14ac:dyDescent="0.3">
      <c r="A68" s="45">
        <v>49</v>
      </c>
      <c r="B68" s="56" t="s">
        <v>58</v>
      </c>
      <c r="C68" s="46" t="s">
        <v>21</v>
      </c>
      <c r="D68" s="47">
        <v>40</v>
      </c>
      <c r="E68" s="49">
        <f t="shared" si="1"/>
        <v>166</v>
      </c>
      <c r="F68" s="50">
        <v>4.1500000000000004</v>
      </c>
      <c r="G68" s="48">
        <f t="shared" si="2"/>
        <v>415.00000000000006</v>
      </c>
      <c r="H68" s="61">
        <v>250</v>
      </c>
      <c r="I68" s="55"/>
      <c r="J68" s="51">
        <f t="shared" si="0"/>
        <v>0</v>
      </c>
    </row>
    <row r="69" spans="1:12" s="38" customFormat="1" ht="12" customHeight="1" x14ac:dyDescent="0.3">
      <c r="A69" s="45">
        <v>50</v>
      </c>
      <c r="B69" s="56" t="s">
        <v>59</v>
      </c>
      <c r="C69" s="46" t="s">
        <v>21</v>
      </c>
      <c r="D69" s="47">
        <v>40</v>
      </c>
      <c r="E69" s="49">
        <f t="shared" si="1"/>
        <v>166</v>
      </c>
      <c r="F69" s="50">
        <v>4.1500000000000004</v>
      </c>
      <c r="G69" s="48">
        <f t="shared" si="2"/>
        <v>415.00000000000006</v>
      </c>
      <c r="H69" s="61">
        <v>200</v>
      </c>
      <c r="I69" s="55"/>
      <c r="J69" s="51">
        <f t="shared" si="0"/>
        <v>0</v>
      </c>
      <c r="L69" s="39"/>
    </row>
    <row r="70" spans="1:12" s="39" customFormat="1" ht="12" customHeight="1" x14ac:dyDescent="0.3">
      <c r="A70" s="45">
        <v>51</v>
      </c>
      <c r="B70" s="56" t="s">
        <v>60</v>
      </c>
      <c r="C70" s="46" t="s">
        <v>21</v>
      </c>
      <c r="D70" s="47">
        <v>40</v>
      </c>
      <c r="E70" s="49">
        <f t="shared" si="1"/>
        <v>166</v>
      </c>
      <c r="F70" s="50">
        <v>4.1500000000000004</v>
      </c>
      <c r="G70" s="48">
        <f t="shared" si="2"/>
        <v>415.00000000000006</v>
      </c>
      <c r="H70" s="61">
        <v>150</v>
      </c>
      <c r="I70" s="55"/>
      <c r="J70" s="51">
        <f t="shared" si="0"/>
        <v>0</v>
      </c>
    </row>
    <row r="71" spans="1:12" s="38" customFormat="1" ht="12" customHeight="1" x14ac:dyDescent="0.3">
      <c r="A71" s="45">
        <v>52</v>
      </c>
      <c r="B71" s="56" t="s">
        <v>109</v>
      </c>
      <c r="C71" s="46" t="s">
        <v>21</v>
      </c>
      <c r="D71" s="47">
        <v>40</v>
      </c>
      <c r="E71" s="49">
        <f t="shared" si="1"/>
        <v>222</v>
      </c>
      <c r="F71" s="50">
        <v>5.55</v>
      </c>
      <c r="G71" s="48">
        <f t="shared" si="2"/>
        <v>555</v>
      </c>
      <c r="H71" s="61">
        <v>1000</v>
      </c>
      <c r="I71" s="55"/>
      <c r="J71" s="51">
        <f t="shared" si="0"/>
        <v>0</v>
      </c>
      <c r="L71" s="39"/>
    </row>
    <row r="72" spans="1:12" s="39" customFormat="1" ht="12" customHeight="1" x14ac:dyDescent="0.3">
      <c r="A72" s="45">
        <v>53</v>
      </c>
      <c r="B72" s="56" t="s">
        <v>61</v>
      </c>
      <c r="C72" s="46" t="s">
        <v>21</v>
      </c>
      <c r="D72" s="47">
        <v>40</v>
      </c>
      <c r="E72" s="49">
        <f t="shared" si="1"/>
        <v>170</v>
      </c>
      <c r="F72" s="50">
        <v>4.25</v>
      </c>
      <c r="G72" s="48">
        <f t="shared" si="2"/>
        <v>425</v>
      </c>
      <c r="H72" s="61">
        <v>250</v>
      </c>
      <c r="I72" s="55"/>
      <c r="J72" s="51">
        <f t="shared" si="0"/>
        <v>0</v>
      </c>
    </row>
    <row r="73" spans="1:12" s="38" customFormat="1" ht="12" customHeight="1" x14ac:dyDescent="0.3">
      <c r="A73" s="45">
        <v>54</v>
      </c>
      <c r="B73" s="56" t="s">
        <v>62</v>
      </c>
      <c r="C73" s="46" t="s">
        <v>21</v>
      </c>
      <c r="D73" s="47">
        <v>40</v>
      </c>
      <c r="E73" s="49">
        <f t="shared" si="1"/>
        <v>166</v>
      </c>
      <c r="F73" s="50">
        <v>4.1500000000000004</v>
      </c>
      <c r="G73" s="48">
        <f t="shared" si="2"/>
        <v>415.00000000000006</v>
      </c>
      <c r="H73" s="61">
        <v>500</v>
      </c>
      <c r="I73" s="55"/>
      <c r="J73" s="51">
        <f t="shared" si="0"/>
        <v>0</v>
      </c>
      <c r="L73" s="39"/>
    </row>
    <row r="74" spans="1:12" s="39" customFormat="1" ht="12" customHeight="1" x14ac:dyDescent="0.3">
      <c r="A74" s="45">
        <v>55</v>
      </c>
      <c r="B74" s="56" t="s">
        <v>63</v>
      </c>
      <c r="C74" s="46" t="s">
        <v>21</v>
      </c>
      <c r="D74" s="47">
        <v>40</v>
      </c>
      <c r="E74" s="49">
        <f t="shared" si="1"/>
        <v>166</v>
      </c>
      <c r="F74" s="50">
        <v>4.1500000000000004</v>
      </c>
      <c r="G74" s="48">
        <f t="shared" si="2"/>
        <v>415.00000000000006</v>
      </c>
      <c r="H74" s="61">
        <v>250</v>
      </c>
      <c r="I74" s="55"/>
      <c r="J74" s="51">
        <f t="shared" si="0"/>
        <v>0</v>
      </c>
    </row>
    <row r="75" spans="1:12" s="38" customFormat="1" ht="12" customHeight="1" x14ac:dyDescent="0.3">
      <c r="A75" s="45">
        <v>56</v>
      </c>
      <c r="B75" s="56" t="s">
        <v>110</v>
      </c>
      <c r="C75" s="46" t="s">
        <v>21</v>
      </c>
      <c r="D75" s="47">
        <v>40</v>
      </c>
      <c r="E75" s="49">
        <f t="shared" si="1"/>
        <v>222</v>
      </c>
      <c r="F75" s="50">
        <v>5.55</v>
      </c>
      <c r="G75" s="48">
        <f t="shared" si="2"/>
        <v>555</v>
      </c>
      <c r="H75" s="61">
        <v>100</v>
      </c>
      <c r="I75" s="55"/>
      <c r="J75" s="51">
        <f t="shared" si="0"/>
        <v>0</v>
      </c>
      <c r="L75" s="39"/>
    </row>
    <row r="76" spans="1:12" s="38" customFormat="1" ht="12" customHeight="1" x14ac:dyDescent="0.3">
      <c r="A76" s="45">
        <v>57</v>
      </c>
      <c r="B76" s="56" t="s">
        <v>64</v>
      </c>
      <c r="C76" s="46" t="s">
        <v>21</v>
      </c>
      <c r="D76" s="47">
        <v>40</v>
      </c>
      <c r="E76" s="49">
        <f t="shared" si="1"/>
        <v>166</v>
      </c>
      <c r="F76" s="50">
        <v>4.1500000000000004</v>
      </c>
      <c r="G76" s="48">
        <f t="shared" si="2"/>
        <v>415.00000000000006</v>
      </c>
      <c r="H76" s="61">
        <v>250</v>
      </c>
      <c r="I76" s="55"/>
      <c r="J76" s="51">
        <f t="shared" si="0"/>
        <v>0</v>
      </c>
      <c r="L76" s="39"/>
    </row>
    <row r="77" spans="1:12" s="38" customFormat="1" ht="12" customHeight="1" x14ac:dyDescent="0.3">
      <c r="A77" s="45">
        <v>58</v>
      </c>
      <c r="B77" s="56" t="s">
        <v>65</v>
      </c>
      <c r="C77" s="46" t="s">
        <v>21</v>
      </c>
      <c r="D77" s="47">
        <v>40</v>
      </c>
      <c r="E77" s="49">
        <f t="shared" si="1"/>
        <v>150</v>
      </c>
      <c r="F77" s="50">
        <v>3.75</v>
      </c>
      <c r="G77" s="48">
        <f t="shared" si="2"/>
        <v>375</v>
      </c>
      <c r="H77" s="61">
        <v>200</v>
      </c>
      <c r="I77" s="55"/>
      <c r="J77" s="51">
        <f t="shared" si="0"/>
        <v>0</v>
      </c>
      <c r="L77" s="39"/>
    </row>
    <row r="78" spans="1:12" s="39" customFormat="1" ht="12" customHeight="1" x14ac:dyDescent="0.3">
      <c r="A78" s="45">
        <v>59</v>
      </c>
      <c r="B78" s="56" t="s">
        <v>66</v>
      </c>
      <c r="C78" s="46" t="s">
        <v>21</v>
      </c>
      <c r="D78" s="47">
        <v>40</v>
      </c>
      <c r="E78" s="49">
        <f t="shared" si="1"/>
        <v>150</v>
      </c>
      <c r="F78" s="50">
        <v>3.75</v>
      </c>
      <c r="G78" s="48">
        <f t="shared" si="2"/>
        <v>375</v>
      </c>
      <c r="H78" s="61">
        <v>250</v>
      </c>
      <c r="I78" s="55"/>
      <c r="J78" s="51">
        <f t="shared" si="0"/>
        <v>0</v>
      </c>
    </row>
    <row r="79" spans="1:12" s="38" customFormat="1" ht="12" customHeight="1" x14ac:dyDescent="0.3">
      <c r="A79" s="45">
        <v>60</v>
      </c>
      <c r="B79" s="56" t="s">
        <v>67</v>
      </c>
      <c r="C79" s="46" t="s">
        <v>21</v>
      </c>
      <c r="D79" s="47">
        <v>40</v>
      </c>
      <c r="E79" s="49">
        <f t="shared" si="1"/>
        <v>150</v>
      </c>
      <c r="F79" s="50">
        <v>3.75</v>
      </c>
      <c r="G79" s="48">
        <f t="shared" si="2"/>
        <v>375</v>
      </c>
      <c r="H79" s="61">
        <v>500</v>
      </c>
      <c r="I79" s="55"/>
      <c r="J79" s="51">
        <f t="shared" si="0"/>
        <v>0</v>
      </c>
      <c r="L79" s="39"/>
    </row>
    <row r="80" spans="1:12" s="39" customFormat="1" ht="12" customHeight="1" x14ac:dyDescent="0.3">
      <c r="A80" s="45">
        <v>61</v>
      </c>
      <c r="B80" s="56" t="s">
        <v>68</v>
      </c>
      <c r="C80" s="46" t="s">
        <v>21</v>
      </c>
      <c r="D80" s="47">
        <v>40</v>
      </c>
      <c r="E80" s="49">
        <f t="shared" si="1"/>
        <v>150</v>
      </c>
      <c r="F80" s="50">
        <v>3.75</v>
      </c>
      <c r="G80" s="48">
        <f t="shared" si="2"/>
        <v>375</v>
      </c>
      <c r="H80" s="61">
        <v>250</v>
      </c>
      <c r="I80" s="55"/>
      <c r="J80" s="51">
        <f t="shared" si="0"/>
        <v>0</v>
      </c>
    </row>
    <row r="81" spans="1:12" s="38" customFormat="1" ht="12" customHeight="1" x14ac:dyDescent="0.3">
      <c r="A81" s="45">
        <v>62</v>
      </c>
      <c r="B81" s="56" t="s">
        <v>111</v>
      </c>
      <c r="C81" s="46" t="s">
        <v>21</v>
      </c>
      <c r="D81" s="47">
        <v>40</v>
      </c>
      <c r="E81" s="49">
        <f t="shared" si="1"/>
        <v>222</v>
      </c>
      <c r="F81" s="50">
        <v>5.55</v>
      </c>
      <c r="G81" s="48">
        <f t="shared" si="2"/>
        <v>555</v>
      </c>
      <c r="H81" s="61">
        <v>500</v>
      </c>
      <c r="I81" s="55"/>
      <c r="J81" s="51">
        <f t="shared" si="0"/>
        <v>0</v>
      </c>
      <c r="L81" s="39"/>
    </row>
    <row r="82" spans="1:12" s="38" customFormat="1" ht="12" customHeight="1" x14ac:dyDescent="0.3">
      <c r="A82" s="45">
        <v>63</v>
      </c>
      <c r="B82" s="56" t="s">
        <v>140</v>
      </c>
      <c r="C82" s="46" t="s">
        <v>21</v>
      </c>
      <c r="D82" s="47">
        <v>40</v>
      </c>
      <c r="E82" s="49">
        <f t="shared" si="1"/>
        <v>222</v>
      </c>
      <c r="F82" s="50">
        <v>5.55</v>
      </c>
      <c r="G82" s="48">
        <f t="shared" si="2"/>
        <v>555</v>
      </c>
      <c r="H82" s="61">
        <v>100</v>
      </c>
      <c r="I82" s="55"/>
      <c r="J82" s="51">
        <f t="shared" si="0"/>
        <v>0</v>
      </c>
      <c r="L82" s="39"/>
    </row>
    <row r="83" spans="1:12" s="39" customFormat="1" ht="12" customHeight="1" x14ac:dyDescent="0.3">
      <c r="A83" s="45">
        <v>64</v>
      </c>
      <c r="B83" s="56" t="s">
        <v>69</v>
      </c>
      <c r="C83" s="46" t="s">
        <v>21</v>
      </c>
      <c r="D83" s="47">
        <v>40</v>
      </c>
      <c r="E83" s="49">
        <f t="shared" si="1"/>
        <v>150</v>
      </c>
      <c r="F83" s="50">
        <v>3.75</v>
      </c>
      <c r="G83" s="48">
        <f t="shared" si="2"/>
        <v>375</v>
      </c>
      <c r="H83" s="61">
        <v>750</v>
      </c>
      <c r="I83" s="55"/>
      <c r="J83" s="51">
        <f t="shared" si="0"/>
        <v>0</v>
      </c>
    </row>
    <row r="84" spans="1:12" s="38" customFormat="1" ht="12" customHeight="1" x14ac:dyDescent="0.3">
      <c r="A84" s="45">
        <v>65</v>
      </c>
      <c r="B84" s="56" t="s">
        <v>133</v>
      </c>
      <c r="C84" s="46" t="s">
        <v>21</v>
      </c>
      <c r="D84" s="47">
        <v>40</v>
      </c>
      <c r="E84" s="49">
        <f t="shared" si="1"/>
        <v>222</v>
      </c>
      <c r="F84" s="50">
        <v>5.55</v>
      </c>
      <c r="G84" s="48">
        <f t="shared" si="2"/>
        <v>555</v>
      </c>
      <c r="H84" s="61">
        <v>500</v>
      </c>
      <c r="I84" s="55"/>
      <c r="J84" s="51">
        <f t="shared" ref="J84:J134" si="3">I84*F84</f>
        <v>0</v>
      </c>
      <c r="L84" s="39"/>
    </row>
    <row r="85" spans="1:12" s="39" customFormat="1" ht="12" customHeight="1" x14ac:dyDescent="0.3">
      <c r="A85" s="45">
        <v>66</v>
      </c>
      <c r="B85" s="56" t="s">
        <v>70</v>
      </c>
      <c r="C85" s="46" t="s">
        <v>21</v>
      </c>
      <c r="D85" s="47">
        <v>40</v>
      </c>
      <c r="E85" s="49">
        <f t="shared" ref="E85:E134" si="4">F85*D85</f>
        <v>150</v>
      </c>
      <c r="F85" s="50">
        <v>3.75</v>
      </c>
      <c r="G85" s="48">
        <f t="shared" ref="G85:G134" si="5">F85*100</f>
        <v>375</v>
      </c>
      <c r="H85" s="61">
        <v>1000</v>
      </c>
      <c r="I85" s="55"/>
      <c r="J85" s="51">
        <f t="shared" si="3"/>
        <v>0</v>
      </c>
    </row>
    <row r="86" spans="1:12" s="39" customFormat="1" ht="12" customHeight="1" x14ac:dyDescent="0.3">
      <c r="A86" s="45">
        <v>67</v>
      </c>
      <c r="B86" s="56" t="s">
        <v>71</v>
      </c>
      <c r="C86" s="46" t="s">
        <v>21</v>
      </c>
      <c r="D86" s="47">
        <v>40</v>
      </c>
      <c r="E86" s="49">
        <f t="shared" si="4"/>
        <v>170</v>
      </c>
      <c r="F86" s="50">
        <v>4.25</v>
      </c>
      <c r="G86" s="48">
        <f t="shared" si="5"/>
        <v>425</v>
      </c>
      <c r="H86" s="61">
        <v>250</v>
      </c>
      <c r="I86" s="55"/>
      <c r="J86" s="51">
        <f t="shared" si="3"/>
        <v>0</v>
      </c>
    </row>
    <row r="87" spans="1:12" s="38" customFormat="1" ht="12" customHeight="1" x14ac:dyDescent="0.3">
      <c r="A87" s="45">
        <v>68</v>
      </c>
      <c r="B87" s="56" t="s">
        <v>112</v>
      </c>
      <c r="C87" s="46" t="s">
        <v>21</v>
      </c>
      <c r="D87" s="47">
        <v>40</v>
      </c>
      <c r="E87" s="49">
        <f t="shared" si="4"/>
        <v>222</v>
      </c>
      <c r="F87" s="50">
        <v>5.55</v>
      </c>
      <c r="G87" s="48">
        <f t="shared" si="5"/>
        <v>555</v>
      </c>
      <c r="H87" s="61">
        <v>125</v>
      </c>
      <c r="I87" s="55"/>
      <c r="J87" s="51">
        <f t="shared" si="3"/>
        <v>0</v>
      </c>
      <c r="L87" s="39"/>
    </row>
    <row r="88" spans="1:12" s="39" customFormat="1" ht="12" customHeight="1" x14ac:dyDescent="0.3">
      <c r="A88" s="45">
        <v>69</v>
      </c>
      <c r="B88" s="56" t="s">
        <v>113</v>
      </c>
      <c r="C88" s="46" t="s">
        <v>21</v>
      </c>
      <c r="D88" s="47">
        <v>40</v>
      </c>
      <c r="E88" s="49">
        <f t="shared" si="4"/>
        <v>222</v>
      </c>
      <c r="F88" s="50">
        <v>5.55</v>
      </c>
      <c r="G88" s="48">
        <f t="shared" si="5"/>
        <v>555</v>
      </c>
      <c r="H88" s="61">
        <v>250</v>
      </c>
      <c r="I88" s="55"/>
      <c r="J88" s="51">
        <f t="shared" si="3"/>
        <v>0</v>
      </c>
    </row>
    <row r="89" spans="1:12" s="38" customFormat="1" ht="12" customHeight="1" x14ac:dyDescent="0.3">
      <c r="A89" s="45">
        <v>70</v>
      </c>
      <c r="B89" s="56" t="s">
        <v>114</v>
      </c>
      <c r="C89" s="46" t="s">
        <v>21</v>
      </c>
      <c r="D89" s="47">
        <v>40</v>
      </c>
      <c r="E89" s="49">
        <f t="shared" si="4"/>
        <v>222</v>
      </c>
      <c r="F89" s="50">
        <v>5.55</v>
      </c>
      <c r="G89" s="48">
        <f t="shared" si="5"/>
        <v>555</v>
      </c>
      <c r="H89" s="61">
        <v>1000</v>
      </c>
      <c r="I89" s="55"/>
      <c r="J89" s="51">
        <f t="shared" si="3"/>
        <v>0</v>
      </c>
      <c r="L89" s="39"/>
    </row>
    <row r="90" spans="1:12" s="38" customFormat="1" ht="12" customHeight="1" x14ac:dyDescent="0.3">
      <c r="A90" s="45">
        <v>71</v>
      </c>
      <c r="B90" s="56" t="s">
        <v>72</v>
      </c>
      <c r="C90" s="46" t="s">
        <v>21</v>
      </c>
      <c r="D90" s="47">
        <v>40</v>
      </c>
      <c r="E90" s="49">
        <f t="shared" si="4"/>
        <v>150</v>
      </c>
      <c r="F90" s="50">
        <v>3.75</v>
      </c>
      <c r="G90" s="48">
        <f t="shared" si="5"/>
        <v>375</v>
      </c>
      <c r="H90" s="61">
        <v>1000</v>
      </c>
      <c r="I90" s="55"/>
      <c r="J90" s="51">
        <f t="shared" si="3"/>
        <v>0</v>
      </c>
      <c r="L90" s="39"/>
    </row>
    <row r="91" spans="1:12" s="39" customFormat="1" ht="12" customHeight="1" x14ac:dyDescent="0.3">
      <c r="A91" s="45">
        <v>72</v>
      </c>
      <c r="B91" s="56" t="s">
        <v>73</v>
      </c>
      <c r="C91" s="46" t="s">
        <v>21</v>
      </c>
      <c r="D91" s="47">
        <v>40</v>
      </c>
      <c r="E91" s="49">
        <f t="shared" si="4"/>
        <v>150</v>
      </c>
      <c r="F91" s="50">
        <v>3.75</v>
      </c>
      <c r="G91" s="48">
        <f t="shared" si="5"/>
        <v>375</v>
      </c>
      <c r="H91" s="61">
        <v>100</v>
      </c>
      <c r="I91" s="55"/>
      <c r="J91" s="51">
        <f t="shared" si="3"/>
        <v>0</v>
      </c>
    </row>
    <row r="92" spans="1:12" s="39" customFormat="1" ht="12" customHeight="1" x14ac:dyDescent="0.3">
      <c r="A92" s="45">
        <v>73</v>
      </c>
      <c r="B92" s="56" t="s">
        <v>141</v>
      </c>
      <c r="C92" s="46" t="s">
        <v>21</v>
      </c>
      <c r="D92" s="47">
        <v>40</v>
      </c>
      <c r="E92" s="49">
        <f t="shared" si="4"/>
        <v>222</v>
      </c>
      <c r="F92" s="50">
        <v>5.55</v>
      </c>
      <c r="G92" s="48">
        <f t="shared" si="5"/>
        <v>555</v>
      </c>
      <c r="H92" s="61">
        <v>250</v>
      </c>
      <c r="I92" s="55"/>
      <c r="J92" s="51">
        <f t="shared" si="3"/>
        <v>0</v>
      </c>
    </row>
    <row r="93" spans="1:12" s="38" customFormat="1" ht="12" customHeight="1" x14ac:dyDescent="0.3">
      <c r="A93" s="45">
        <v>74</v>
      </c>
      <c r="B93" s="56" t="s">
        <v>74</v>
      </c>
      <c r="C93" s="46" t="s">
        <v>21</v>
      </c>
      <c r="D93" s="47">
        <v>40</v>
      </c>
      <c r="E93" s="49">
        <f t="shared" si="4"/>
        <v>150</v>
      </c>
      <c r="F93" s="50">
        <v>3.75</v>
      </c>
      <c r="G93" s="48">
        <f t="shared" si="5"/>
        <v>375</v>
      </c>
      <c r="H93" s="61">
        <v>500</v>
      </c>
      <c r="I93" s="55"/>
      <c r="J93" s="51">
        <f t="shared" si="3"/>
        <v>0</v>
      </c>
      <c r="L93" s="39"/>
    </row>
    <row r="94" spans="1:12" s="39" customFormat="1" ht="12" customHeight="1" x14ac:dyDescent="0.3">
      <c r="A94" s="45">
        <v>75</v>
      </c>
      <c r="B94" s="56" t="s">
        <v>75</v>
      </c>
      <c r="C94" s="46" t="s">
        <v>21</v>
      </c>
      <c r="D94" s="47">
        <v>40</v>
      </c>
      <c r="E94" s="49">
        <f t="shared" si="4"/>
        <v>166</v>
      </c>
      <c r="F94" s="50">
        <v>4.1500000000000004</v>
      </c>
      <c r="G94" s="48">
        <f t="shared" si="5"/>
        <v>415.00000000000006</v>
      </c>
      <c r="H94" s="61">
        <v>500</v>
      </c>
      <c r="I94" s="55"/>
      <c r="J94" s="51">
        <f t="shared" si="3"/>
        <v>0</v>
      </c>
    </row>
    <row r="95" spans="1:12" s="38" customFormat="1" ht="12" customHeight="1" x14ac:dyDescent="0.3">
      <c r="A95" s="45">
        <v>76</v>
      </c>
      <c r="B95" s="56" t="s">
        <v>134</v>
      </c>
      <c r="C95" s="46" t="s">
        <v>21</v>
      </c>
      <c r="D95" s="47">
        <v>40</v>
      </c>
      <c r="E95" s="49">
        <f t="shared" si="4"/>
        <v>222</v>
      </c>
      <c r="F95" s="50">
        <v>5.55</v>
      </c>
      <c r="G95" s="48">
        <f t="shared" si="5"/>
        <v>555</v>
      </c>
      <c r="H95" s="61">
        <v>250</v>
      </c>
      <c r="I95" s="55"/>
      <c r="J95" s="51">
        <f t="shared" si="3"/>
        <v>0</v>
      </c>
      <c r="L95" s="39"/>
    </row>
    <row r="96" spans="1:12" s="39" customFormat="1" ht="12" customHeight="1" x14ac:dyDescent="0.3">
      <c r="A96" s="45">
        <v>77</v>
      </c>
      <c r="B96" s="56" t="s">
        <v>76</v>
      </c>
      <c r="C96" s="46" t="s">
        <v>21</v>
      </c>
      <c r="D96" s="47">
        <v>40</v>
      </c>
      <c r="E96" s="49">
        <f t="shared" si="4"/>
        <v>170</v>
      </c>
      <c r="F96" s="50">
        <v>4.25</v>
      </c>
      <c r="G96" s="48">
        <f t="shared" si="5"/>
        <v>425</v>
      </c>
      <c r="H96" s="61">
        <v>500</v>
      </c>
      <c r="I96" s="55"/>
      <c r="J96" s="51">
        <f t="shared" si="3"/>
        <v>0</v>
      </c>
    </row>
    <row r="97" spans="1:12" s="39" customFormat="1" ht="12" customHeight="1" x14ac:dyDescent="0.3">
      <c r="A97" s="45">
        <v>78</v>
      </c>
      <c r="B97" s="56" t="s">
        <v>143</v>
      </c>
      <c r="C97" s="46" t="s">
        <v>21</v>
      </c>
      <c r="D97" s="47">
        <v>40</v>
      </c>
      <c r="E97" s="49">
        <f t="shared" si="4"/>
        <v>222</v>
      </c>
      <c r="F97" s="50">
        <v>5.55</v>
      </c>
      <c r="G97" s="48">
        <f t="shared" si="5"/>
        <v>555</v>
      </c>
      <c r="H97" s="61">
        <v>250</v>
      </c>
      <c r="I97" s="55"/>
      <c r="J97" s="51">
        <f t="shared" si="3"/>
        <v>0</v>
      </c>
    </row>
    <row r="98" spans="1:12" s="39" customFormat="1" ht="12" customHeight="1" x14ac:dyDescent="0.3">
      <c r="A98" s="45">
        <v>79</v>
      </c>
      <c r="B98" s="56" t="s">
        <v>77</v>
      </c>
      <c r="C98" s="46" t="s">
        <v>21</v>
      </c>
      <c r="D98" s="47">
        <v>40</v>
      </c>
      <c r="E98" s="49">
        <f t="shared" si="4"/>
        <v>166</v>
      </c>
      <c r="F98" s="50">
        <v>4.1500000000000004</v>
      </c>
      <c r="G98" s="48">
        <f t="shared" si="5"/>
        <v>415.00000000000006</v>
      </c>
      <c r="H98" s="61">
        <v>500</v>
      </c>
      <c r="I98" s="55"/>
      <c r="J98" s="51">
        <f t="shared" si="3"/>
        <v>0</v>
      </c>
    </row>
    <row r="99" spans="1:12" s="39" customFormat="1" ht="12" customHeight="1" x14ac:dyDescent="0.3">
      <c r="A99" s="45">
        <v>80</v>
      </c>
      <c r="B99" s="56" t="s">
        <v>135</v>
      </c>
      <c r="C99" s="46" t="s">
        <v>21</v>
      </c>
      <c r="D99" s="47">
        <v>40</v>
      </c>
      <c r="E99" s="49">
        <f t="shared" si="4"/>
        <v>222</v>
      </c>
      <c r="F99" s="50">
        <v>5.55</v>
      </c>
      <c r="G99" s="48">
        <f t="shared" si="5"/>
        <v>555</v>
      </c>
      <c r="H99" s="61">
        <v>750</v>
      </c>
      <c r="I99" s="55"/>
      <c r="J99" s="51">
        <f t="shared" si="3"/>
        <v>0</v>
      </c>
    </row>
    <row r="100" spans="1:12" s="38" customFormat="1" ht="12" customHeight="1" x14ac:dyDescent="0.3">
      <c r="A100" s="45">
        <v>81</v>
      </c>
      <c r="B100" s="56" t="s">
        <v>78</v>
      </c>
      <c r="C100" s="46" t="s">
        <v>21</v>
      </c>
      <c r="D100" s="47">
        <v>40</v>
      </c>
      <c r="E100" s="49">
        <f t="shared" si="4"/>
        <v>166</v>
      </c>
      <c r="F100" s="50">
        <v>4.1500000000000004</v>
      </c>
      <c r="G100" s="48">
        <f t="shared" si="5"/>
        <v>415.00000000000006</v>
      </c>
      <c r="H100" s="61">
        <v>125</v>
      </c>
      <c r="I100" s="55"/>
      <c r="J100" s="51">
        <f t="shared" si="3"/>
        <v>0</v>
      </c>
      <c r="L100" s="39"/>
    </row>
    <row r="101" spans="1:12" s="39" customFormat="1" ht="12" customHeight="1" x14ac:dyDescent="0.3">
      <c r="A101" s="45">
        <v>82</v>
      </c>
      <c r="B101" s="56" t="s">
        <v>79</v>
      </c>
      <c r="C101" s="46" t="s">
        <v>21</v>
      </c>
      <c r="D101" s="47">
        <v>40</v>
      </c>
      <c r="E101" s="49">
        <f t="shared" si="4"/>
        <v>166</v>
      </c>
      <c r="F101" s="50">
        <v>4.1500000000000004</v>
      </c>
      <c r="G101" s="48">
        <f t="shared" si="5"/>
        <v>415.00000000000006</v>
      </c>
      <c r="H101" s="61">
        <v>200</v>
      </c>
      <c r="I101" s="55"/>
      <c r="J101" s="51">
        <f t="shared" si="3"/>
        <v>0</v>
      </c>
    </row>
    <row r="102" spans="1:12" s="39" customFormat="1" ht="12" customHeight="1" x14ac:dyDescent="0.3">
      <c r="A102" s="45">
        <v>83</v>
      </c>
      <c r="B102" s="56" t="s">
        <v>80</v>
      </c>
      <c r="C102" s="46" t="s">
        <v>21</v>
      </c>
      <c r="D102" s="47">
        <v>40</v>
      </c>
      <c r="E102" s="49">
        <f t="shared" si="4"/>
        <v>166</v>
      </c>
      <c r="F102" s="50">
        <v>4.1500000000000004</v>
      </c>
      <c r="G102" s="48">
        <f t="shared" si="5"/>
        <v>415.00000000000006</v>
      </c>
      <c r="H102" s="61">
        <v>200</v>
      </c>
      <c r="I102" s="55"/>
      <c r="J102" s="51">
        <f t="shared" si="3"/>
        <v>0</v>
      </c>
    </row>
    <row r="103" spans="1:12" s="39" customFormat="1" ht="12" customHeight="1" x14ac:dyDescent="0.3">
      <c r="A103" s="45">
        <v>84</v>
      </c>
      <c r="B103" s="56" t="s">
        <v>115</v>
      </c>
      <c r="C103" s="46" t="s">
        <v>21</v>
      </c>
      <c r="D103" s="47">
        <v>40</v>
      </c>
      <c r="E103" s="49">
        <f t="shared" si="4"/>
        <v>222</v>
      </c>
      <c r="F103" s="50">
        <v>5.55</v>
      </c>
      <c r="G103" s="48">
        <f t="shared" si="5"/>
        <v>555</v>
      </c>
      <c r="H103" s="61">
        <v>500</v>
      </c>
      <c r="I103" s="55"/>
      <c r="J103" s="51">
        <f t="shared" si="3"/>
        <v>0</v>
      </c>
    </row>
    <row r="104" spans="1:12" s="38" customFormat="1" ht="12" customHeight="1" x14ac:dyDescent="0.3">
      <c r="A104" s="45">
        <v>85</v>
      </c>
      <c r="B104" s="56" t="s">
        <v>81</v>
      </c>
      <c r="C104" s="46" t="s">
        <v>21</v>
      </c>
      <c r="D104" s="47">
        <v>40</v>
      </c>
      <c r="E104" s="49">
        <f t="shared" si="4"/>
        <v>170</v>
      </c>
      <c r="F104" s="50">
        <v>4.25</v>
      </c>
      <c r="G104" s="48">
        <f t="shared" si="5"/>
        <v>425</v>
      </c>
      <c r="H104" s="61">
        <v>200</v>
      </c>
      <c r="I104" s="55"/>
      <c r="J104" s="51">
        <f t="shared" si="3"/>
        <v>0</v>
      </c>
      <c r="L104" s="39"/>
    </row>
    <row r="105" spans="1:12" s="39" customFormat="1" ht="12" customHeight="1" x14ac:dyDescent="0.3">
      <c r="A105" s="45">
        <v>86</v>
      </c>
      <c r="B105" s="56" t="s">
        <v>82</v>
      </c>
      <c r="C105" s="46" t="s">
        <v>21</v>
      </c>
      <c r="D105" s="47">
        <v>40</v>
      </c>
      <c r="E105" s="49">
        <f t="shared" si="4"/>
        <v>166</v>
      </c>
      <c r="F105" s="50">
        <v>4.1500000000000004</v>
      </c>
      <c r="G105" s="48">
        <f t="shared" si="5"/>
        <v>415.00000000000006</v>
      </c>
      <c r="H105" s="61">
        <v>125</v>
      </c>
      <c r="I105" s="55"/>
      <c r="J105" s="51">
        <f t="shared" si="3"/>
        <v>0</v>
      </c>
    </row>
    <row r="106" spans="1:12" s="38" customFormat="1" ht="12" customHeight="1" x14ac:dyDescent="0.3">
      <c r="A106" s="45">
        <v>87</v>
      </c>
      <c r="B106" s="56" t="s">
        <v>116</v>
      </c>
      <c r="C106" s="46" t="s">
        <v>21</v>
      </c>
      <c r="D106" s="47">
        <v>40</v>
      </c>
      <c r="E106" s="49">
        <f t="shared" si="4"/>
        <v>222</v>
      </c>
      <c r="F106" s="50">
        <v>5.55</v>
      </c>
      <c r="G106" s="48">
        <f t="shared" si="5"/>
        <v>555</v>
      </c>
      <c r="H106" s="61">
        <v>150</v>
      </c>
      <c r="I106" s="55"/>
      <c r="J106" s="51">
        <f t="shared" si="3"/>
        <v>0</v>
      </c>
      <c r="L106" s="39"/>
    </row>
    <row r="107" spans="1:12" s="39" customFormat="1" ht="12" customHeight="1" x14ac:dyDescent="0.3">
      <c r="A107" s="45">
        <v>88</v>
      </c>
      <c r="B107" s="56" t="s">
        <v>83</v>
      </c>
      <c r="C107" s="46" t="s">
        <v>21</v>
      </c>
      <c r="D107" s="47">
        <v>40</v>
      </c>
      <c r="E107" s="49">
        <f t="shared" si="4"/>
        <v>150</v>
      </c>
      <c r="F107" s="50">
        <v>3.75</v>
      </c>
      <c r="G107" s="48">
        <f t="shared" si="5"/>
        <v>375</v>
      </c>
      <c r="H107" s="61">
        <v>500</v>
      </c>
      <c r="I107" s="55"/>
      <c r="J107" s="51">
        <f t="shared" si="3"/>
        <v>0</v>
      </c>
    </row>
    <row r="108" spans="1:12" s="38" customFormat="1" ht="12" customHeight="1" x14ac:dyDescent="0.3">
      <c r="A108" s="45">
        <v>89</v>
      </c>
      <c r="B108" s="56" t="s">
        <v>84</v>
      </c>
      <c r="C108" s="46" t="s">
        <v>21</v>
      </c>
      <c r="D108" s="47">
        <v>40</v>
      </c>
      <c r="E108" s="49">
        <f t="shared" si="4"/>
        <v>166</v>
      </c>
      <c r="F108" s="50">
        <v>4.1500000000000004</v>
      </c>
      <c r="G108" s="48">
        <f t="shared" si="5"/>
        <v>415.00000000000006</v>
      </c>
      <c r="H108" s="61">
        <v>400</v>
      </c>
      <c r="I108" s="55"/>
      <c r="J108" s="51">
        <f t="shared" si="3"/>
        <v>0</v>
      </c>
      <c r="L108" s="39"/>
    </row>
    <row r="109" spans="1:12" s="38" customFormat="1" ht="12" customHeight="1" x14ac:dyDescent="0.3">
      <c r="A109" s="45">
        <v>90</v>
      </c>
      <c r="B109" s="56" t="s">
        <v>85</v>
      </c>
      <c r="C109" s="46" t="s">
        <v>21</v>
      </c>
      <c r="D109" s="47">
        <v>40</v>
      </c>
      <c r="E109" s="49">
        <f t="shared" si="4"/>
        <v>166</v>
      </c>
      <c r="F109" s="50">
        <v>4.1500000000000004</v>
      </c>
      <c r="G109" s="48">
        <f t="shared" si="5"/>
        <v>415.00000000000006</v>
      </c>
      <c r="H109" s="61">
        <v>500</v>
      </c>
      <c r="I109" s="55"/>
      <c r="J109" s="51">
        <f t="shared" si="3"/>
        <v>0</v>
      </c>
      <c r="L109" s="39"/>
    </row>
    <row r="110" spans="1:12" s="38" customFormat="1" ht="12" customHeight="1" x14ac:dyDescent="0.3">
      <c r="A110" s="45">
        <v>91</v>
      </c>
      <c r="B110" s="56" t="s">
        <v>86</v>
      </c>
      <c r="C110" s="46" t="s">
        <v>21</v>
      </c>
      <c r="D110" s="47">
        <v>40</v>
      </c>
      <c r="E110" s="49">
        <f t="shared" si="4"/>
        <v>150</v>
      </c>
      <c r="F110" s="50">
        <v>3.75</v>
      </c>
      <c r="G110" s="48">
        <f t="shared" si="5"/>
        <v>375</v>
      </c>
      <c r="H110" s="61">
        <v>250</v>
      </c>
      <c r="I110" s="55"/>
      <c r="J110" s="51">
        <f t="shared" si="3"/>
        <v>0</v>
      </c>
      <c r="L110" s="39"/>
    </row>
    <row r="111" spans="1:12" s="39" customFormat="1" ht="12" customHeight="1" x14ac:dyDescent="0.3">
      <c r="A111" s="45">
        <v>92</v>
      </c>
      <c r="B111" s="56" t="s">
        <v>136</v>
      </c>
      <c r="C111" s="46" t="s">
        <v>21</v>
      </c>
      <c r="D111" s="47">
        <v>40</v>
      </c>
      <c r="E111" s="49">
        <f t="shared" si="4"/>
        <v>222</v>
      </c>
      <c r="F111" s="50">
        <v>5.55</v>
      </c>
      <c r="G111" s="48">
        <f t="shared" si="5"/>
        <v>555</v>
      </c>
      <c r="H111" s="61">
        <v>250</v>
      </c>
      <c r="I111" s="55"/>
      <c r="J111" s="51">
        <f t="shared" si="3"/>
        <v>0</v>
      </c>
    </row>
    <row r="112" spans="1:12" ht="12" customHeight="1" x14ac:dyDescent="0.3">
      <c r="A112" s="45">
        <v>93</v>
      </c>
      <c r="B112" s="56" t="s">
        <v>117</v>
      </c>
      <c r="C112" s="46" t="s">
        <v>21</v>
      </c>
      <c r="D112" s="47">
        <v>40</v>
      </c>
      <c r="E112" s="49">
        <f t="shared" si="4"/>
        <v>222</v>
      </c>
      <c r="F112" s="50">
        <v>5.55</v>
      </c>
      <c r="G112" s="48">
        <f t="shared" si="5"/>
        <v>555</v>
      </c>
      <c r="H112" s="61">
        <v>150</v>
      </c>
      <c r="I112" s="55"/>
      <c r="J112" s="51">
        <f t="shared" si="3"/>
        <v>0</v>
      </c>
    </row>
    <row r="113" spans="1:10" ht="12" customHeight="1" x14ac:dyDescent="0.3">
      <c r="A113" s="45">
        <v>94</v>
      </c>
      <c r="B113" s="56" t="s">
        <v>137</v>
      </c>
      <c r="C113" s="46" t="s">
        <v>21</v>
      </c>
      <c r="D113" s="47">
        <v>40</v>
      </c>
      <c r="E113" s="49">
        <f t="shared" si="4"/>
        <v>222</v>
      </c>
      <c r="F113" s="50">
        <v>5.55</v>
      </c>
      <c r="G113" s="48">
        <f t="shared" si="5"/>
        <v>555</v>
      </c>
      <c r="H113" s="61">
        <v>1000</v>
      </c>
      <c r="I113" s="55"/>
      <c r="J113" s="51">
        <f t="shared" si="3"/>
        <v>0</v>
      </c>
    </row>
    <row r="114" spans="1:10" ht="12" customHeight="1" x14ac:dyDescent="0.3">
      <c r="A114" s="45">
        <v>95</v>
      </c>
      <c r="B114" s="56" t="s">
        <v>87</v>
      </c>
      <c r="C114" s="46" t="s">
        <v>21</v>
      </c>
      <c r="D114" s="47">
        <v>40</v>
      </c>
      <c r="E114" s="49">
        <f t="shared" si="4"/>
        <v>166</v>
      </c>
      <c r="F114" s="50">
        <v>4.1500000000000004</v>
      </c>
      <c r="G114" s="48">
        <f t="shared" si="5"/>
        <v>415.00000000000006</v>
      </c>
      <c r="H114" s="61">
        <v>300</v>
      </c>
      <c r="I114" s="55"/>
      <c r="J114" s="51">
        <f t="shared" si="3"/>
        <v>0</v>
      </c>
    </row>
    <row r="115" spans="1:10" ht="12" customHeight="1" x14ac:dyDescent="0.3">
      <c r="A115" s="45">
        <v>96</v>
      </c>
      <c r="B115" s="56" t="s">
        <v>138</v>
      </c>
      <c r="C115" s="46" t="s">
        <v>21</v>
      </c>
      <c r="D115" s="47">
        <v>40</v>
      </c>
      <c r="E115" s="49">
        <f t="shared" si="4"/>
        <v>222</v>
      </c>
      <c r="F115" s="50">
        <v>5.55</v>
      </c>
      <c r="G115" s="48">
        <f t="shared" si="5"/>
        <v>555</v>
      </c>
      <c r="H115" s="61">
        <v>500</v>
      </c>
      <c r="I115" s="55"/>
      <c r="J115" s="51">
        <f t="shared" si="3"/>
        <v>0</v>
      </c>
    </row>
    <row r="116" spans="1:10" ht="12" customHeight="1" x14ac:dyDescent="0.3">
      <c r="A116" s="45">
        <v>97</v>
      </c>
      <c r="B116" s="56" t="s">
        <v>139</v>
      </c>
      <c r="C116" s="46" t="s">
        <v>21</v>
      </c>
      <c r="D116" s="47">
        <v>40</v>
      </c>
      <c r="E116" s="49">
        <f t="shared" si="4"/>
        <v>222</v>
      </c>
      <c r="F116" s="50">
        <v>5.55</v>
      </c>
      <c r="G116" s="48">
        <f t="shared" si="5"/>
        <v>555</v>
      </c>
      <c r="H116" s="61">
        <v>250</v>
      </c>
      <c r="I116" s="55"/>
      <c r="J116" s="51">
        <f t="shared" si="3"/>
        <v>0</v>
      </c>
    </row>
    <row r="117" spans="1:10" ht="12" customHeight="1" x14ac:dyDescent="0.3">
      <c r="A117" s="45">
        <v>98</v>
      </c>
      <c r="B117" s="56" t="s">
        <v>118</v>
      </c>
      <c r="C117" s="46" t="s">
        <v>21</v>
      </c>
      <c r="D117" s="47">
        <v>40</v>
      </c>
      <c r="E117" s="49">
        <f t="shared" si="4"/>
        <v>222</v>
      </c>
      <c r="F117" s="50">
        <v>5.55</v>
      </c>
      <c r="G117" s="48">
        <f t="shared" si="5"/>
        <v>555</v>
      </c>
      <c r="H117" s="61">
        <v>500</v>
      </c>
      <c r="I117" s="55"/>
      <c r="J117" s="51">
        <f t="shared" si="3"/>
        <v>0</v>
      </c>
    </row>
    <row r="118" spans="1:10" ht="12" customHeight="1" x14ac:dyDescent="0.3">
      <c r="A118" s="45">
        <v>99</v>
      </c>
      <c r="B118" s="56" t="s">
        <v>88</v>
      </c>
      <c r="C118" s="46" t="s">
        <v>21</v>
      </c>
      <c r="D118" s="47">
        <v>40</v>
      </c>
      <c r="E118" s="49">
        <f t="shared" si="4"/>
        <v>222</v>
      </c>
      <c r="F118" s="50">
        <v>5.55</v>
      </c>
      <c r="G118" s="48">
        <f t="shared" si="5"/>
        <v>555</v>
      </c>
      <c r="H118" s="61">
        <v>350</v>
      </c>
      <c r="I118" s="55"/>
      <c r="J118" s="51">
        <f t="shared" si="3"/>
        <v>0</v>
      </c>
    </row>
    <row r="119" spans="1:10" ht="12" customHeight="1" x14ac:dyDescent="0.3">
      <c r="A119" s="45">
        <v>100</v>
      </c>
      <c r="B119" s="56" t="s">
        <v>89</v>
      </c>
      <c r="C119" s="46" t="s">
        <v>21</v>
      </c>
      <c r="D119" s="47">
        <v>40</v>
      </c>
      <c r="E119" s="49">
        <f t="shared" si="4"/>
        <v>222</v>
      </c>
      <c r="F119" s="50">
        <v>5.55</v>
      </c>
      <c r="G119" s="48">
        <f t="shared" si="5"/>
        <v>555</v>
      </c>
      <c r="H119" s="61">
        <v>400</v>
      </c>
      <c r="I119" s="55"/>
      <c r="J119" s="51">
        <f t="shared" si="3"/>
        <v>0</v>
      </c>
    </row>
    <row r="120" spans="1:10" ht="12" customHeight="1" x14ac:dyDescent="0.3">
      <c r="A120" s="45">
        <v>101</v>
      </c>
      <c r="B120" s="56" t="s">
        <v>119</v>
      </c>
      <c r="C120" s="46" t="s">
        <v>21</v>
      </c>
      <c r="D120" s="47">
        <v>40</v>
      </c>
      <c r="E120" s="49">
        <f t="shared" si="4"/>
        <v>222</v>
      </c>
      <c r="F120" s="50">
        <v>5.55</v>
      </c>
      <c r="G120" s="48">
        <f t="shared" si="5"/>
        <v>555</v>
      </c>
      <c r="H120" s="61">
        <v>400</v>
      </c>
      <c r="I120" s="55"/>
      <c r="J120" s="51">
        <f t="shared" si="3"/>
        <v>0</v>
      </c>
    </row>
    <row r="121" spans="1:10" ht="12" customHeight="1" x14ac:dyDescent="0.3">
      <c r="A121" s="45">
        <v>102</v>
      </c>
      <c r="B121" s="56" t="s">
        <v>90</v>
      </c>
      <c r="C121" s="46" t="s">
        <v>21</v>
      </c>
      <c r="D121" s="47">
        <v>40</v>
      </c>
      <c r="E121" s="49">
        <f t="shared" si="4"/>
        <v>150</v>
      </c>
      <c r="F121" s="50">
        <v>3.75</v>
      </c>
      <c r="G121" s="48">
        <f t="shared" si="5"/>
        <v>375</v>
      </c>
      <c r="H121" s="61">
        <v>500</v>
      </c>
      <c r="I121" s="55"/>
      <c r="J121" s="51">
        <f t="shared" si="3"/>
        <v>0</v>
      </c>
    </row>
    <row r="122" spans="1:10" ht="12" customHeight="1" x14ac:dyDescent="0.3">
      <c r="A122" s="45">
        <v>103</v>
      </c>
      <c r="B122" s="56" t="s">
        <v>91</v>
      </c>
      <c r="C122" s="46" t="s">
        <v>21</v>
      </c>
      <c r="D122" s="47">
        <v>40</v>
      </c>
      <c r="E122" s="49">
        <f t="shared" si="4"/>
        <v>170</v>
      </c>
      <c r="F122" s="50">
        <v>4.25</v>
      </c>
      <c r="G122" s="48">
        <f t="shared" si="5"/>
        <v>425</v>
      </c>
      <c r="H122" s="61">
        <v>300</v>
      </c>
      <c r="I122" s="55"/>
      <c r="J122" s="51">
        <f t="shared" si="3"/>
        <v>0</v>
      </c>
    </row>
    <row r="123" spans="1:10" ht="12" customHeight="1" x14ac:dyDescent="0.3">
      <c r="A123" s="45">
        <v>104</v>
      </c>
      <c r="B123" s="56" t="s">
        <v>92</v>
      </c>
      <c r="C123" s="46" t="s">
        <v>21</v>
      </c>
      <c r="D123" s="47">
        <v>40</v>
      </c>
      <c r="E123" s="49">
        <f t="shared" si="4"/>
        <v>166</v>
      </c>
      <c r="F123" s="50">
        <v>4.1500000000000004</v>
      </c>
      <c r="G123" s="48">
        <f t="shared" si="5"/>
        <v>415.00000000000006</v>
      </c>
      <c r="H123" s="61">
        <v>200</v>
      </c>
      <c r="I123" s="55"/>
      <c r="J123" s="51">
        <f t="shared" si="3"/>
        <v>0</v>
      </c>
    </row>
    <row r="124" spans="1:10" ht="12" customHeight="1" x14ac:dyDescent="0.3">
      <c r="A124" s="45">
        <v>105</v>
      </c>
      <c r="B124" s="56" t="s">
        <v>93</v>
      </c>
      <c r="C124" s="46" t="s">
        <v>21</v>
      </c>
      <c r="D124" s="47">
        <v>40</v>
      </c>
      <c r="E124" s="49">
        <f t="shared" si="4"/>
        <v>166</v>
      </c>
      <c r="F124" s="50">
        <v>4.1500000000000004</v>
      </c>
      <c r="G124" s="48">
        <f t="shared" si="5"/>
        <v>415.00000000000006</v>
      </c>
      <c r="H124" s="61">
        <v>450</v>
      </c>
      <c r="I124" s="55"/>
      <c r="J124" s="51">
        <f t="shared" si="3"/>
        <v>0</v>
      </c>
    </row>
    <row r="125" spans="1:10" ht="12" customHeight="1" x14ac:dyDescent="0.3">
      <c r="A125" s="45">
        <v>106</v>
      </c>
      <c r="B125" s="56" t="s">
        <v>94</v>
      </c>
      <c r="C125" s="46" t="s">
        <v>21</v>
      </c>
      <c r="D125" s="47">
        <v>40</v>
      </c>
      <c r="E125" s="49">
        <f t="shared" si="4"/>
        <v>166</v>
      </c>
      <c r="F125" s="50">
        <v>4.1500000000000004</v>
      </c>
      <c r="G125" s="48">
        <f t="shared" si="5"/>
        <v>415.00000000000006</v>
      </c>
      <c r="H125" s="61">
        <v>250</v>
      </c>
      <c r="I125" s="55"/>
      <c r="J125" s="51">
        <f t="shared" si="3"/>
        <v>0</v>
      </c>
    </row>
    <row r="126" spans="1:10" ht="12" customHeight="1" x14ac:dyDescent="0.3">
      <c r="A126" s="45">
        <v>107</v>
      </c>
      <c r="B126" s="56" t="s">
        <v>95</v>
      </c>
      <c r="C126" s="46" t="s">
        <v>21</v>
      </c>
      <c r="D126" s="47">
        <v>40</v>
      </c>
      <c r="E126" s="49">
        <f t="shared" si="4"/>
        <v>166</v>
      </c>
      <c r="F126" s="50">
        <v>4.1500000000000004</v>
      </c>
      <c r="G126" s="48">
        <f t="shared" si="5"/>
        <v>415.00000000000006</v>
      </c>
      <c r="H126" s="61">
        <v>300</v>
      </c>
      <c r="I126" s="55"/>
      <c r="J126" s="51">
        <f t="shared" si="3"/>
        <v>0</v>
      </c>
    </row>
    <row r="127" spans="1:10" ht="12" customHeight="1" x14ac:dyDescent="0.3">
      <c r="A127" s="45">
        <v>108</v>
      </c>
      <c r="B127" s="56" t="s">
        <v>96</v>
      </c>
      <c r="C127" s="46" t="s">
        <v>21</v>
      </c>
      <c r="D127" s="47">
        <v>40</v>
      </c>
      <c r="E127" s="49">
        <f t="shared" si="4"/>
        <v>150</v>
      </c>
      <c r="F127" s="50">
        <v>3.75</v>
      </c>
      <c r="G127" s="48">
        <f t="shared" si="5"/>
        <v>375</v>
      </c>
      <c r="H127" s="61">
        <v>400</v>
      </c>
      <c r="I127" s="55"/>
      <c r="J127" s="51">
        <f t="shared" si="3"/>
        <v>0</v>
      </c>
    </row>
    <row r="128" spans="1:10" ht="12" customHeight="1" x14ac:dyDescent="0.3">
      <c r="A128" s="45">
        <v>109</v>
      </c>
      <c r="B128" s="56" t="s">
        <v>144</v>
      </c>
      <c r="C128" s="46" t="s">
        <v>21</v>
      </c>
      <c r="D128" s="47">
        <v>40</v>
      </c>
      <c r="E128" s="49">
        <f t="shared" si="4"/>
        <v>222</v>
      </c>
      <c r="F128" s="50">
        <v>5.55</v>
      </c>
      <c r="G128" s="48">
        <f t="shared" si="5"/>
        <v>555</v>
      </c>
      <c r="H128" s="61">
        <v>200</v>
      </c>
      <c r="I128" s="55"/>
      <c r="J128" s="51">
        <f t="shared" si="3"/>
        <v>0</v>
      </c>
    </row>
    <row r="129" spans="1:10" ht="12" customHeight="1" x14ac:dyDescent="0.3">
      <c r="A129" s="45">
        <v>110</v>
      </c>
      <c r="B129" s="56" t="s">
        <v>97</v>
      </c>
      <c r="C129" s="46" t="s">
        <v>21</v>
      </c>
      <c r="D129" s="47">
        <v>40</v>
      </c>
      <c r="E129" s="49">
        <f t="shared" si="4"/>
        <v>166</v>
      </c>
      <c r="F129" s="50">
        <v>4.1500000000000004</v>
      </c>
      <c r="G129" s="48">
        <f t="shared" si="5"/>
        <v>415.00000000000006</v>
      </c>
      <c r="H129" s="61">
        <v>500</v>
      </c>
      <c r="I129" s="55"/>
      <c r="J129" s="51">
        <f t="shared" si="3"/>
        <v>0</v>
      </c>
    </row>
    <row r="130" spans="1:10" ht="12" customHeight="1" x14ac:dyDescent="0.3">
      <c r="A130" s="45">
        <v>111</v>
      </c>
      <c r="B130" s="56" t="s">
        <v>98</v>
      </c>
      <c r="C130" s="46" t="s">
        <v>21</v>
      </c>
      <c r="D130" s="47">
        <v>40</v>
      </c>
      <c r="E130" s="49">
        <f t="shared" si="4"/>
        <v>166</v>
      </c>
      <c r="F130" s="50">
        <v>4.1500000000000004</v>
      </c>
      <c r="G130" s="48">
        <f t="shared" si="5"/>
        <v>415.00000000000006</v>
      </c>
      <c r="H130" s="61">
        <v>500</v>
      </c>
      <c r="I130" s="55"/>
      <c r="J130" s="51">
        <f t="shared" si="3"/>
        <v>0</v>
      </c>
    </row>
    <row r="131" spans="1:10" ht="12" customHeight="1" x14ac:dyDescent="0.3">
      <c r="A131" s="45">
        <v>112</v>
      </c>
      <c r="B131" s="56" t="s">
        <v>142</v>
      </c>
      <c r="C131" s="46" t="s">
        <v>21</v>
      </c>
      <c r="D131" s="47">
        <v>40</v>
      </c>
      <c r="E131" s="49">
        <f t="shared" si="4"/>
        <v>222</v>
      </c>
      <c r="F131" s="50">
        <v>5.55</v>
      </c>
      <c r="G131" s="48">
        <f t="shared" si="5"/>
        <v>555</v>
      </c>
      <c r="H131" s="61">
        <v>500</v>
      </c>
      <c r="I131" s="55"/>
      <c r="J131" s="51">
        <f t="shared" si="3"/>
        <v>0</v>
      </c>
    </row>
    <row r="132" spans="1:10" ht="12" customHeight="1" x14ac:dyDescent="0.3">
      <c r="A132" s="45">
        <v>113</v>
      </c>
      <c r="B132" s="56" t="s">
        <v>120</v>
      </c>
      <c r="C132" s="46" t="s">
        <v>21</v>
      </c>
      <c r="D132" s="47">
        <v>40</v>
      </c>
      <c r="E132" s="49">
        <f t="shared" si="4"/>
        <v>222</v>
      </c>
      <c r="F132" s="50">
        <v>5.55</v>
      </c>
      <c r="G132" s="48">
        <f t="shared" si="5"/>
        <v>555</v>
      </c>
      <c r="H132" s="61">
        <v>100</v>
      </c>
      <c r="I132" s="55"/>
      <c r="J132" s="51">
        <f t="shared" si="3"/>
        <v>0</v>
      </c>
    </row>
    <row r="133" spans="1:10" ht="12" customHeight="1" x14ac:dyDescent="0.3">
      <c r="A133" s="45">
        <v>113</v>
      </c>
      <c r="B133" s="56" t="s">
        <v>99</v>
      </c>
      <c r="C133" s="46" t="s">
        <v>21</v>
      </c>
      <c r="D133" s="47">
        <v>40</v>
      </c>
      <c r="E133" s="49">
        <f t="shared" si="4"/>
        <v>178</v>
      </c>
      <c r="F133" s="50">
        <v>4.45</v>
      </c>
      <c r="G133" s="48">
        <f t="shared" si="5"/>
        <v>445</v>
      </c>
      <c r="H133" s="61">
        <v>500</v>
      </c>
      <c r="I133" s="55"/>
      <c r="J133" s="51">
        <f t="shared" si="3"/>
        <v>0</v>
      </c>
    </row>
    <row r="134" spans="1:10" ht="12" customHeight="1" x14ac:dyDescent="0.3">
      <c r="A134" s="45">
        <v>113</v>
      </c>
      <c r="B134" s="57" t="s">
        <v>121</v>
      </c>
      <c r="C134" s="46" t="s">
        <v>21</v>
      </c>
      <c r="D134" s="47">
        <v>40</v>
      </c>
      <c r="E134" s="49">
        <f t="shared" si="4"/>
        <v>222</v>
      </c>
      <c r="F134" s="50">
        <v>5.55</v>
      </c>
      <c r="G134" s="48">
        <f t="shared" si="5"/>
        <v>555</v>
      </c>
      <c r="H134" s="62">
        <v>500</v>
      </c>
      <c r="I134" s="55"/>
      <c r="J134" s="51">
        <f t="shared" si="3"/>
        <v>0</v>
      </c>
    </row>
  </sheetData>
  <sortState xmlns:xlrd2="http://schemas.microsoft.com/office/spreadsheetml/2017/richdata2" ref="A20:J111">
    <sortCondition ref="B20:B111"/>
    <sortCondition ref="C20:C111"/>
  </sortState>
  <mergeCells count="3">
    <mergeCell ref="A2:I2"/>
    <mergeCell ref="A3:I3"/>
    <mergeCell ref="A4:I4"/>
  </mergeCells>
  <phoneticPr fontId="30" type="noConversion"/>
  <conditionalFormatting sqref="A17">
    <cfRule type="duplicateValues" dxfId="3" priority="5"/>
    <cfRule type="duplicateValues" dxfId="2" priority="6" stopIfTrue="1"/>
    <cfRule type="duplicateValues" dxfId="1" priority="7" stopIfTrue="1"/>
    <cfRule type="duplicateValues" dxfId="0" priority="8" stopIfTrue="1"/>
  </conditionalFormatting>
  <hyperlinks>
    <hyperlink ref="A4" r:id="rId1" display="https://www.landsad.ru/" xr:uid="{00000000-0004-0000-0000-000000000000}"/>
  </hyperlinks>
  <pageMargins left="0.27559055118110237" right="0.31496062992125984" top="0.27559055118110237" bottom="0.31496062992125984" header="0.11811023622047245" footer="0.11811023622047245"/>
  <pageSetup paperSize="9" scale="59" orientation="landscape" r:id="rId2"/>
  <colBreaks count="1" manualBreakCount="1">
    <brk id="9" max="133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2:E22"/>
  <sheetViews>
    <sheetView topLeftCell="A4" zoomScale="130" zoomScaleNormal="130" workbookViewId="0">
      <selection activeCell="G16" sqref="G16"/>
    </sheetView>
  </sheetViews>
  <sheetFormatPr defaultRowHeight="14.4" x14ac:dyDescent="0.3"/>
  <cols>
    <col min="1" max="16384" width="8.88671875" style="32"/>
  </cols>
  <sheetData>
    <row r="22" spans="1:5" x14ac:dyDescent="0.3">
      <c r="A22" s="70" t="s">
        <v>24</v>
      </c>
      <c r="B22" s="70"/>
      <c r="C22" s="70"/>
      <c r="D22" s="70"/>
      <c r="E22" s="70"/>
    </row>
  </sheetData>
  <mergeCells count="1">
    <mergeCell ref="A22:E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ЛАНДСАД</vt:lpstr>
      <vt:lpstr>Фото посадочного материала</vt:lpstr>
      <vt:lpstr>ЛАНДСАД!Заголовки_для_печати</vt:lpstr>
      <vt:lpstr>ЛАНДСАД!Область_печати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Мария Овусу</cp:lastModifiedBy>
  <cp:lastPrinted>2022-09-29T13:27:43Z</cp:lastPrinted>
  <dcterms:created xsi:type="dcterms:W3CDTF">2020-07-24T16:28:38Z</dcterms:created>
  <dcterms:modified xsi:type="dcterms:W3CDTF">2023-12-06T13:22:55Z</dcterms:modified>
</cp:coreProperties>
</file>